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7365" activeTab="0"/>
  </bookViews>
  <sheets>
    <sheet name="AWP&amp;B" sheetId="1" r:id="rId1"/>
  </sheets>
  <definedNames>
    <definedName name="_xlnm.Print_Area" localSheetId="0">'AWP&amp;B'!$A$1:$K$80</definedName>
    <definedName name="_xlnm.Print_Titles" localSheetId="0">'AWP&amp;B'!$7:$8</definedName>
  </definedNames>
  <calcPr fullCalcOnLoad="1"/>
</workbook>
</file>

<file path=xl/sharedStrings.xml><?xml version="1.0" encoding="utf-8"?>
<sst xmlns="http://schemas.openxmlformats.org/spreadsheetml/2006/main" count="337" uniqueCount="118">
  <si>
    <t>X</t>
  </si>
  <si>
    <t>Expected Outputs</t>
  </si>
  <si>
    <t>Planned activities</t>
  </si>
  <si>
    <t>Responsible party</t>
  </si>
  <si>
    <t>Time frame</t>
  </si>
  <si>
    <t>Funding source</t>
  </si>
  <si>
    <t>Budget description</t>
  </si>
  <si>
    <t xml:space="preserve">MoLG </t>
  </si>
  <si>
    <t>Printing costs</t>
  </si>
  <si>
    <t>Meeting costs (conference facilities)</t>
  </si>
  <si>
    <t>UNDP</t>
  </si>
  <si>
    <t>(iii) Consultations with LLG stakeholders</t>
  </si>
  <si>
    <t>Q4</t>
  </si>
  <si>
    <t>Total</t>
  </si>
  <si>
    <r>
      <t xml:space="preserve">Action: </t>
    </r>
    <r>
      <rPr>
        <sz val="9"/>
        <color indexed="8"/>
        <rFont val="Arial Narrow"/>
        <family val="2"/>
      </rPr>
      <t xml:space="preserve">Commission a study involving dialogue at the national, LG and community levels to review and make recommendations on the appropriate LG administrative set-up </t>
    </r>
  </si>
  <si>
    <r>
      <t xml:space="preserve">Action: </t>
    </r>
    <r>
      <rPr>
        <sz val="9"/>
        <color indexed="8"/>
        <rFont val="Arial Narrow"/>
        <family val="2"/>
      </rPr>
      <t>Commission a study to review LG structures and the respective service delivery mandates</t>
    </r>
  </si>
  <si>
    <r>
      <t>Action:</t>
    </r>
    <r>
      <rPr>
        <sz val="9"/>
        <color indexed="8"/>
        <rFont val="Arial Narrow"/>
        <family val="2"/>
      </rPr>
      <t xml:space="preserve"> Commission a consultancy to identify all inconsistencies/gaps in the legal and policy framework (LG Act, NPA, Budget Act). </t>
    </r>
  </si>
  <si>
    <r>
      <t>2. Activity Result:</t>
    </r>
    <r>
      <rPr>
        <sz val="9"/>
        <color indexed="8"/>
        <rFont val="Arial Narrow"/>
        <family val="2"/>
      </rPr>
      <t xml:space="preserve"> A report on inconsistencies in legal and policy framework approved</t>
    </r>
  </si>
  <si>
    <r>
      <t>3. Activity Result:</t>
    </r>
    <r>
      <rPr>
        <sz val="9"/>
        <color indexed="8"/>
        <rFont val="Arial Narrow"/>
        <family val="2"/>
      </rPr>
      <t xml:space="preserve"> Revised LG planning and budgeting guidelines that are aligned to the national development planning and budgeting framework and that accommodate all development initiatives in the LG sector.</t>
    </r>
  </si>
  <si>
    <r>
      <t xml:space="preserve">1. Activity Result: </t>
    </r>
    <r>
      <rPr>
        <sz val="9"/>
        <color indexed="8"/>
        <rFont val="Arial Narrow"/>
        <family val="2"/>
      </rPr>
      <t>LG administrative set-up  and structures of service delivery mandates revised</t>
    </r>
  </si>
  <si>
    <r>
      <rPr>
        <b/>
        <sz val="9"/>
        <color indexed="8"/>
        <rFont val="Arial Narrow"/>
        <family val="2"/>
      </rPr>
      <t>Output 2</t>
    </r>
    <r>
      <rPr>
        <sz val="9"/>
        <color indexed="8"/>
        <rFont val="Arial Narrow"/>
        <family val="2"/>
      </rPr>
      <t xml:space="preserve">: National and LG capacity for service delivery enhanced
</t>
    </r>
    <r>
      <rPr>
        <b/>
        <sz val="9"/>
        <color indexed="8"/>
        <rFont val="Arial Narrow"/>
        <family val="2"/>
      </rPr>
      <t>Baseline:</t>
    </r>
    <r>
      <rPr>
        <sz val="9"/>
        <color indexed="8"/>
        <rFont val="Arial Narrow"/>
        <family val="2"/>
      </rPr>
      <t xml:space="preserve"> Inadequate capacity by LGs to deliver services
</t>
    </r>
    <r>
      <rPr>
        <b/>
        <sz val="9"/>
        <color indexed="8"/>
        <rFont val="Arial Narrow"/>
        <family val="2"/>
      </rPr>
      <t>Indicators</t>
    </r>
    <r>
      <rPr>
        <sz val="9"/>
        <color indexed="8"/>
        <rFont val="Arial Narrow"/>
        <family val="2"/>
      </rPr>
      <t xml:space="preserve">:
(a) Revised NLGCBP (capacity building strategy for LGs) in place
(b) Number of LGs with revised Capacity Building Plans
</t>
    </r>
    <r>
      <rPr>
        <b/>
        <sz val="9"/>
        <color indexed="8"/>
        <rFont val="Arial Narrow"/>
        <family val="2"/>
      </rPr>
      <t>Targets</t>
    </r>
    <r>
      <rPr>
        <sz val="9"/>
        <color indexed="8"/>
        <rFont val="Arial Narrow"/>
        <family val="2"/>
      </rPr>
      <t xml:space="preserve">:
i. Revised NLGCBP addressing performance gaps in LGs
ii. Capacity needs assessment report for MoLG and NPA
</t>
    </r>
    <r>
      <rPr>
        <b/>
        <sz val="9"/>
        <color indexed="8"/>
        <rFont val="Arial Narrow"/>
        <family val="2"/>
      </rPr>
      <t>Related CP outcome:</t>
    </r>
    <r>
      <rPr>
        <sz val="9"/>
        <color indexed="8"/>
        <rFont val="Arial Narrow"/>
        <family val="2"/>
      </rPr>
      <t xml:space="preserve">
1.3. Capacity of selected LGs and oversight entities build and delivering accountable, inclusive and demand driven social and economic services.
</t>
    </r>
  </si>
  <si>
    <r>
      <rPr>
        <b/>
        <sz val="9"/>
        <color indexed="8"/>
        <rFont val="Arial Narrow"/>
        <family val="2"/>
      </rPr>
      <t>Output 3</t>
    </r>
    <r>
      <rPr>
        <sz val="9"/>
        <color indexed="8"/>
        <rFont val="Arial Narrow"/>
        <family val="2"/>
      </rPr>
      <t xml:space="preserve">: Public Private Partnership framework for enhancing service delivery in LGs developed and implemented
</t>
    </r>
    <r>
      <rPr>
        <b/>
        <sz val="9"/>
        <color indexed="8"/>
        <rFont val="Arial Narrow"/>
        <family val="2"/>
      </rPr>
      <t>Baseline</t>
    </r>
    <r>
      <rPr>
        <sz val="9"/>
        <color indexed="8"/>
        <rFont val="Arial Narrow"/>
        <family val="2"/>
      </rPr>
      <t xml:space="preserve">:
Limited use of PPP approach in LG service delivery
</t>
    </r>
    <r>
      <rPr>
        <b/>
        <sz val="9"/>
        <color indexed="8"/>
        <rFont val="Arial Narrow"/>
        <family val="2"/>
      </rPr>
      <t>Indicators</t>
    </r>
    <r>
      <rPr>
        <sz val="9"/>
        <color indexed="8"/>
        <rFont val="Arial Narrow"/>
        <family val="2"/>
      </rPr>
      <t xml:space="preserve">:
Number of LGs effectively utilizing PPP approaches for service delivery and Local Economic Development
</t>
    </r>
    <r>
      <rPr>
        <b/>
        <sz val="9"/>
        <color indexed="8"/>
        <rFont val="Arial Narrow"/>
        <family val="2"/>
      </rPr>
      <t>Targets</t>
    </r>
    <r>
      <rPr>
        <sz val="9"/>
        <color indexed="8"/>
        <rFont val="Arial Narrow"/>
        <family val="2"/>
      </rPr>
      <t xml:space="preserve">:
i. PPP Framework Policy for Uganda disseminated
ii. PPP Tool kit/Guidelines for LGs developed
</t>
    </r>
    <r>
      <rPr>
        <b/>
        <sz val="9"/>
        <color indexed="8"/>
        <rFont val="Arial Narrow"/>
        <family val="2"/>
      </rPr>
      <t>Related CP outcome</t>
    </r>
    <r>
      <rPr>
        <sz val="9"/>
        <color indexed="8"/>
        <rFont val="Arial Narrow"/>
        <family val="2"/>
      </rPr>
      <t xml:space="preserve">:
1.3. Capacity of selected LGs and oversight entities build and delivering accountable, inclusive and demand driven social and economic services.
</t>
    </r>
  </si>
  <si>
    <t>NPA</t>
  </si>
  <si>
    <t>Administrative costs, audit, monitoring and evaluation</t>
  </si>
  <si>
    <t xml:space="preserve">Salary </t>
  </si>
  <si>
    <t>Office operations</t>
  </si>
  <si>
    <t xml:space="preserve">Project M&amp;E </t>
  </si>
  <si>
    <t xml:space="preserve">Project name: STRENGTHENING INSTITUTIONAL FRAMEWORK FOR SERVICE DELIVERY </t>
  </si>
  <si>
    <t>Project number: 79645</t>
  </si>
  <si>
    <t>Implementing Partner: Ministry of Local Government</t>
  </si>
  <si>
    <r>
      <t xml:space="preserve">Action: </t>
    </r>
    <r>
      <rPr>
        <sz val="9"/>
        <color indexed="8"/>
        <rFont val="Arial Narrow"/>
        <family val="2"/>
      </rPr>
      <t xml:space="preserve">Consultancy to revise the LG planning and budgeting guidelines focusing on, among others, alignment with the national development planning framework </t>
    </r>
  </si>
  <si>
    <t>Fees (consultants fee)</t>
  </si>
  <si>
    <t>Q1</t>
  </si>
  <si>
    <t>Year: 2012</t>
  </si>
  <si>
    <t>Equipment cost</t>
  </si>
  <si>
    <t>Facilitation costs</t>
  </si>
  <si>
    <t>Training costs</t>
  </si>
  <si>
    <t>(ii) Implementation of the capacity building plan in NPA</t>
  </si>
  <si>
    <t>Q2</t>
  </si>
  <si>
    <t>Q3</t>
  </si>
  <si>
    <t>Annual Budget (UGX)</t>
  </si>
  <si>
    <t>(v) Office Operations (email, stationery, tonner, fuel)</t>
  </si>
  <si>
    <r>
      <t xml:space="preserve">Action: </t>
    </r>
    <r>
      <rPr>
        <sz val="9"/>
        <rFont val="Arial Narrow"/>
        <family val="2"/>
      </rPr>
      <t>Procure tools for PDUs in LGs (e.g. computer, printer, photocopies, digital camera and scanner) to enable them effectively carry-out LG planning and budgeting processes</t>
    </r>
  </si>
  <si>
    <r>
      <t>Action:</t>
    </r>
    <r>
      <rPr>
        <sz val="9"/>
        <rFont val="Arial Narrow"/>
        <family val="2"/>
      </rPr>
      <t xml:space="preserve"> Commission a study to identify inconsistencies and best practices in service delivery and program management approaches in LGs</t>
    </r>
  </si>
  <si>
    <r>
      <t>Action:</t>
    </r>
    <r>
      <rPr>
        <sz val="9"/>
        <rFont val="Arial Narrow"/>
        <family val="2"/>
      </rPr>
      <t xml:space="preserve">. Meeting with all stakeholders (including CSOs) and develop principles to guide harmonization  of development and service delivery programs being implemented in LGs </t>
    </r>
  </si>
  <si>
    <r>
      <t>Action:</t>
    </r>
    <r>
      <rPr>
        <sz val="9"/>
        <rFont val="Arial Narrow"/>
        <family val="2"/>
      </rPr>
      <t xml:space="preserve"> Provide support including tools and operations to the HIV/AIDS  response self coordinating entity</t>
    </r>
  </si>
  <si>
    <r>
      <rPr>
        <b/>
        <sz val="9"/>
        <rFont val="Arial Narrow"/>
        <family val="2"/>
      </rPr>
      <t>Action</t>
    </r>
    <r>
      <rPr>
        <sz val="9"/>
        <rFont val="Arial Narrow"/>
        <family val="2"/>
      </rPr>
      <t>: Commission a consultancy to review the relevance and effectiveness of current capacity building strategies to improving service delivery in LGs and refine the NLGCBP based on the results of the study whilst addressing crosscutting issues (gender, HIV/AIDS etc..)</t>
    </r>
  </si>
  <si>
    <r>
      <rPr>
        <b/>
        <sz val="9"/>
        <rFont val="Arial Narrow"/>
        <family val="2"/>
      </rPr>
      <t>Action</t>
    </r>
    <r>
      <rPr>
        <sz val="9"/>
        <rFont val="Arial Narrow"/>
        <family val="2"/>
      </rPr>
      <t>: Consultancy to conduct capacity needs assessment and formulate the capacity building plans of NPA and MoLG to support LG service delivery</t>
    </r>
  </si>
  <si>
    <r>
      <t>Action:</t>
    </r>
    <r>
      <rPr>
        <sz val="9"/>
        <rFont val="Arial Narrow"/>
        <family val="2"/>
      </rPr>
      <t xml:space="preserve"> Support the implementation of capacity building activities as identified in the capacity needs assessment and detailed in the capacity building plans which may include: short-term courses, exposure and re-tooling</t>
    </r>
  </si>
  <si>
    <r>
      <t>1. Activity Result:</t>
    </r>
    <r>
      <rPr>
        <sz val="9"/>
        <rFont val="Arial Narrow"/>
        <family val="2"/>
      </rPr>
      <t xml:space="preserve"> A Public Private Partnership (PPP) Tool kit/Guidelines for LGs in place</t>
    </r>
  </si>
  <si>
    <r>
      <rPr>
        <b/>
        <sz val="9"/>
        <rFont val="Arial Narrow"/>
        <family val="2"/>
      </rPr>
      <t>Action</t>
    </r>
    <r>
      <rPr>
        <sz val="9"/>
        <rFont val="Arial Narrow"/>
        <family val="2"/>
      </rPr>
      <t>: Consultancy to develop the Public Private Partnership (PPP) Tool kit/Guidelines for LGs (refining the existing MoLG draft) – which is in line with the Public-Private Partnership Framework Policy for Uganda developed by MoFPED as well as the PPP Legislation (now a bill pending Cabinet Approval) and based on documented PPP experiences at LG level)</t>
    </r>
  </si>
  <si>
    <r>
      <rPr>
        <b/>
        <sz val="9"/>
        <rFont val="Arial Narrow"/>
        <family val="2"/>
      </rPr>
      <t>1. Activity Result</t>
    </r>
    <r>
      <rPr>
        <sz val="9"/>
        <rFont val="Arial Narrow"/>
        <family val="2"/>
      </rPr>
      <t xml:space="preserve">: Project implementation team supported to ensure effective project monitoring and evaluation and timely report and work plan production </t>
    </r>
  </si>
  <si>
    <t>ANNUAL WORK PLAN</t>
  </si>
  <si>
    <t>(ii) Procure and commission consultancy to review the guidelines for LLGs planning &amp; budgeting and align them to the NDP</t>
  </si>
  <si>
    <r>
      <t xml:space="preserve">Action: </t>
    </r>
    <r>
      <rPr>
        <sz val="9"/>
        <rFont val="Arial Narrow"/>
        <family val="2"/>
      </rPr>
      <t>Commission a consultancy to develop the Decentralized HIV/AIDS response strategic plan</t>
    </r>
  </si>
  <si>
    <t>Equipment costs</t>
  </si>
  <si>
    <t>(ii) Salary for Decentralized planning Specialist</t>
  </si>
  <si>
    <t>(iii) Procurement of facilities (desk, chair, computer, printer) for the Finance Assistant</t>
  </si>
  <si>
    <t>(ii)Procure and commission consultancy to identify inconsistencies in the legal and policy framework</t>
  </si>
  <si>
    <t>Procurement of equipment</t>
  </si>
  <si>
    <t>MoLG</t>
  </si>
  <si>
    <r>
      <rPr>
        <b/>
        <sz val="9"/>
        <color indexed="8"/>
        <rFont val="Arial Narrow"/>
        <family val="2"/>
      </rPr>
      <t>Output 1</t>
    </r>
    <r>
      <rPr>
        <sz val="9"/>
        <color indexed="8"/>
        <rFont val="Arial Narrow"/>
        <family val="2"/>
      </rPr>
      <t xml:space="preserve">: Legal, policy and administrative framework for LG service delivery planning and management strengthened
</t>
    </r>
    <r>
      <rPr>
        <b/>
        <sz val="9"/>
        <color indexed="8"/>
        <rFont val="Arial Narrow"/>
        <family val="2"/>
      </rPr>
      <t>Baseline</t>
    </r>
    <r>
      <rPr>
        <sz val="9"/>
        <color indexed="8"/>
        <rFont val="Arial Narrow"/>
        <family val="2"/>
      </rPr>
      <t xml:space="preserve">: Weak and inconsistent, legal, regulatory and coordination frameworks for service delivery.
Indicators: Harmonized Local Government Act, NPA Act and Budget Act
</t>
    </r>
    <r>
      <rPr>
        <b/>
        <sz val="9"/>
        <color indexed="8"/>
        <rFont val="Arial Narrow"/>
        <family val="2"/>
      </rPr>
      <t>Targets</t>
    </r>
    <r>
      <rPr>
        <sz val="9"/>
        <color indexed="8"/>
        <rFont val="Arial Narrow"/>
        <family val="2"/>
      </rPr>
      <t xml:space="preserve">:
i      Gaps and Inconsistencies in the LG Act, NPA Act and Budget Act identified;
ii     Revised LG planning and budgeting guidelines produced
iii   Inconsistencies in service delivery and program management approaches in LGS identified
</t>
    </r>
    <r>
      <rPr>
        <b/>
        <sz val="9"/>
        <color indexed="8"/>
        <rFont val="Arial Narrow"/>
        <family val="2"/>
      </rPr>
      <t>Related CP outcome</t>
    </r>
    <r>
      <rPr>
        <sz val="9"/>
        <color indexed="8"/>
        <rFont val="Arial Narrow"/>
        <family val="2"/>
      </rPr>
      <t xml:space="preserve">: 
1.3. Capacity of selected LGs and oversight entities build and delivering accountable, inclusive and demand driven social and economic services
</t>
    </r>
  </si>
  <si>
    <t>Consultancy fee</t>
  </si>
  <si>
    <t xml:space="preserve">(iv) Print final draft report on the appropriate LG administrative set-up </t>
  </si>
  <si>
    <t>(ii) Procure and distribute computers, printers, photocopies, digital cameras and scanners for 50 Districts</t>
  </si>
  <si>
    <t>(ii) Constitute a team to develop principles to guide harmonization in the implementation of development and service delivery programmes</t>
  </si>
  <si>
    <t>Resource persons</t>
  </si>
  <si>
    <t xml:space="preserve">Consultancy fee </t>
  </si>
  <si>
    <r>
      <t>1. Activity Result:</t>
    </r>
    <r>
      <rPr>
        <sz val="9"/>
        <rFont val="Arial Narrow"/>
        <family val="2"/>
      </rPr>
      <t xml:space="preserve"> Draft revised National Local Government Capacity Building Policy produced</t>
    </r>
  </si>
  <si>
    <t>VLA</t>
  </si>
  <si>
    <t>(i) Salary for Assistant Finance Officer</t>
  </si>
  <si>
    <t>Annual Budget in USD 1USD=2350 UGX</t>
  </si>
  <si>
    <t>(iii)Conduct a national consultative and validation  meetings on LG administrative set-up</t>
  </si>
  <si>
    <t>(iii) Hold two stakeholder meetings to review the draft report on the inconsistencies</t>
  </si>
  <si>
    <t>(iv) Conduct four validation workshops on the draft revised LG planning and budgeting guidelines at the LLGs level</t>
  </si>
  <si>
    <r>
      <rPr>
        <b/>
        <sz val="9"/>
        <color indexed="8"/>
        <rFont val="Arial Narrow"/>
        <family val="2"/>
      </rPr>
      <t xml:space="preserve">Action Items:
</t>
    </r>
    <r>
      <rPr>
        <sz val="9"/>
        <color indexed="8"/>
        <rFont val="Arial Narrow"/>
        <family val="2"/>
      </rPr>
      <t>(i)Procure and commision a consultancy to carry out a study on the  LG administrative set-up</t>
    </r>
  </si>
  <si>
    <r>
      <rPr>
        <b/>
        <sz val="9"/>
        <color indexed="8"/>
        <rFont val="Arial Narrow"/>
        <family val="2"/>
      </rPr>
      <t xml:space="preserve">Action Items:
</t>
    </r>
    <r>
      <rPr>
        <sz val="9"/>
        <color indexed="8"/>
        <rFont val="Arial Narrow"/>
        <family val="2"/>
      </rPr>
      <t>(i) Procure and commission consultancy to review the LG structures</t>
    </r>
  </si>
  <si>
    <r>
      <rPr>
        <b/>
        <sz val="9"/>
        <rFont val="Arial Narrow"/>
        <family val="2"/>
      </rPr>
      <t xml:space="preserve">Action Items:
</t>
    </r>
    <r>
      <rPr>
        <sz val="9"/>
        <rFont val="Arial Narrow"/>
        <family val="2"/>
      </rPr>
      <t>(i) Hold meetings with stakeholders to determine the scope of and develop ToRs for the study to identify inconsistencies and gaps in the legal and policy framework</t>
    </r>
  </si>
  <si>
    <r>
      <rPr>
        <b/>
        <sz val="9"/>
        <rFont val="Arial Narrow"/>
        <family val="2"/>
      </rPr>
      <t>Action items:</t>
    </r>
    <r>
      <rPr>
        <sz val="9"/>
        <rFont val="Arial Narrow"/>
        <family val="2"/>
      </rPr>
      <t xml:space="preserve"> 
(i) Hold Stakeholders' meetings to finalise the ToRs for the consultancy to revise the LLG planning and budgeting guidelines.</t>
    </r>
  </si>
  <si>
    <r>
      <rPr>
        <b/>
        <sz val="9"/>
        <rFont val="Arial Narrow"/>
        <family val="2"/>
      </rPr>
      <t xml:space="preserve">Action Items:
</t>
    </r>
    <r>
      <rPr>
        <sz val="9"/>
        <rFont val="Arial Narrow"/>
        <family val="2"/>
      </rPr>
      <t>(i) Procure and commission consultancy to identify inconsistencies and best practices in service delivery and management approaches</t>
    </r>
  </si>
  <si>
    <r>
      <rPr>
        <b/>
        <sz val="9"/>
        <rFont val="Arial Narrow"/>
        <family val="2"/>
      </rPr>
      <t xml:space="preserve">Action Items:
</t>
    </r>
    <r>
      <rPr>
        <sz val="9"/>
        <rFont val="Arial Narrow"/>
        <family val="2"/>
      </rPr>
      <t>(i) Stakeholder meetings to study report on the inconstancies and best practices in service delivery and management</t>
    </r>
  </si>
  <si>
    <r>
      <rPr>
        <b/>
        <sz val="9"/>
        <rFont val="Arial Narrow"/>
        <family val="2"/>
      </rPr>
      <t xml:space="preserve">Action Items:
</t>
    </r>
    <r>
      <rPr>
        <sz val="9"/>
        <rFont val="Arial Narrow"/>
        <family val="2"/>
      </rPr>
      <t>(i) Final costing plan for the decentralized HIV/AIDS response strategic plan (the strategic response plan is in place)</t>
    </r>
  </si>
  <si>
    <r>
      <rPr>
        <b/>
        <sz val="9"/>
        <rFont val="Arial Narrow"/>
        <family val="2"/>
      </rPr>
      <t xml:space="preserve">Action Items:
</t>
    </r>
    <r>
      <rPr>
        <sz val="9"/>
        <rFont val="Arial Narrow"/>
        <family val="2"/>
      </rPr>
      <t>(i) Procure and commission consultant to revise the NLGCBP</t>
    </r>
  </si>
  <si>
    <r>
      <rPr>
        <b/>
        <sz val="9"/>
        <rFont val="Arial Narrow"/>
        <family val="2"/>
      </rPr>
      <t xml:space="preserve">Action Items:
</t>
    </r>
    <r>
      <rPr>
        <sz val="9"/>
        <rFont val="Arial Narrow"/>
        <family val="2"/>
      </rPr>
      <t>(i) Procure and commission  consultant (s) to conduct a capacity needs assessment for MoLG and formulate the CB plans to support LG service delivery</t>
    </r>
  </si>
  <si>
    <r>
      <rPr>
        <b/>
        <sz val="9"/>
        <rFont val="Arial Narrow"/>
        <family val="2"/>
      </rPr>
      <t xml:space="preserve">Action Items:
</t>
    </r>
    <r>
      <rPr>
        <sz val="9"/>
        <rFont val="Arial Narrow"/>
        <family val="2"/>
      </rPr>
      <t>(i) Implementation of the capacity building plan in MoLG</t>
    </r>
  </si>
  <si>
    <r>
      <rPr>
        <b/>
        <sz val="9"/>
        <rFont val="Arial Narrow"/>
        <family val="2"/>
      </rPr>
      <t xml:space="preserve">Action Items:
</t>
    </r>
    <r>
      <rPr>
        <sz val="9"/>
        <rFont val="Arial Narrow"/>
        <family val="2"/>
      </rPr>
      <t>(i) Procure and commission consultant to develop PPP tool kit/ guidelines on PPP for LGs</t>
    </r>
  </si>
  <si>
    <t>(iii) Print final PPP tool kit/ guidelines</t>
  </si>
  <si>
    <t>(ii) Stakeholder meeting to review the draft PPP tool kit/ guidelines for LGs</t>
  </si>
  <si>
    <t>(ii) Conduct one national stakeholder  consultative workshops</t>
  </si>
  <si>
    <t>(iii) Conduct field visits to 40 Districts</t>
  </si>
  <si>
    <t xml:space="preserve">(iv)Conduct four verification and validation workshops </t>
  </si>
  <si>
    <t xml:space="preserve">(ii) Conduct meeting to validate the draft capacity assessment report and capacity building plan for MoLG </t>
  </si>
  <si>
    <t>(ii) Conduct a stakeholder meeting to validate draft revised policy</t>
  </si>
  <si>
    <t>(iii) Print the developed guide for harmonization of development and service delivery programmes</t>
  </si>
  <si>
    <r>
      <rPr>
        <b/>
        <sz val="9"/>
        <rFont val="Arial Narrow"/>
        <family val="2"/>
      </rPr>
      <t xml:space="preserve">Action Items:
</t>
    </r>
    <r>
      <rPr>
        <sz val="9"/>
        <rFont val="Arial Narrow"/>
        <family val="2"/>
      </rPr>
      <t>(i) Carry out a tools needs assessment in DPUs in a sample of 10 discricts</t>
    </r>
  </si>
  <si>
    <r>
      <t>4. Activity Results:</t>
    </r>
    <r>
      <rPr>
        <sz val="9"/>
        <rFont val="Arial Narrow"/>
        <family val="2"/>
      </rPr>
      <t xml:space="preserve"> DPUs provided with tools</t>
    </r>
  </si>
  <si>
    <r>
      <t>5. Activity Result:</t>
    </r>
    <r>
      <rPr>
        <sz val="9"/>
        <rFont val="Arial Narrow"/>
        <family val="2"/>
      </rPr>
      <t xml:space="preserve"> A report on inconsistencies and best practices in service delivery and program management approaches being used by all stakeholders (including CSOs) in LGs produced.</t>
    </r>
  </si>
  <si>
    <t>(iii) Conduct one meeting of stakeholder to review the draft report</t>
  </si>
  <si>
    <r>
      <t>6. Activity Result:</t>
    </r>
    <r>
      <rPr>
        <sz val="9"/>
        <rFont val="Arial Narrow"/>
        <family val="2"/>
      </rPr>
      <t xml:space="preserve"> Principles to guide harmonization  of development and service delivery programs in LGs produced</t>
    </r>
  </si>
  <si>
    <r>
      <t xml:space="preserve">7. Activity Result: </t>
    </r>
    <r>
      <rPr>
        <sz val="9"/>
        <rFont val="Arial Narrow"/>
        <family val="2"/>
      </rPr>
      <t>A Decentralized HIV/AIDS response strategic plan developed (for the decentralized response self coordinating entity)</t>
    </r>
  </si>
  <si>
    <r>
      <t>8. Activity Result:</t>
    </r>
    <r>
      <rPr>
        <sz val="9"/>
        <rFont val="Arial Narrow"/>
        <family val="2"/>
      </rPr>
      <t xml:space="preserve"> Capacity of the decentralized HIV/AIDS  response self coordinating entity enhanced</t>
    </r>
  </si>
  <si>
    <r>
      <rPr>
        <b/>
        <sz val="9"/>
        <rFont val="Arial Narrow"/>
        <family val="2"/>
      </rPr>
      <t>Action Items:</t>
    </r>
    <r>
      <rPr>
        <sz val="9"/>
        <rFont val="Arial Narrow"/>
        <family val="2"/>
      </rPr>
      <t xml:space="preserve">
(i) Procure and distribute tools  for the HIV/AIDS response self coordinating entities</t>
    </r>
  </si>
  <si>
    <t>(iii) Print the revised NLGCBP</t>
  </si>
  <si>
    <r>
      <t>2. Activity Result:</t>
    </r>
    <r>
      <rPr>
        <sz val="9"/>
        <rFont val="Arial Narrow"/>
        <family val="2"/>
      </rPr>
      <t xml:space="preserve"> A report on capacity needs assessment and capacity building plans of NPA and MOLG with regard to their role of planning for the LG sector</t>
    </r>
  </si>
  <si>
    <r>
      <t>3. Activity Result:</t>
    </r>
    <r>
      <rPr>
        <sz val="9"/>
        <rFont val="Arial Narrow"/>
        <family val="2"/>
      </rPr>
      <t xml:space="preserve"> Capacity of MoLG and NPA enhanced for planning for the LG sector</t>
    </r>
  </si>
  <si>
    <t>(iv) Finalise consultations on the procurement guidelines on the management of taxi parks in LGs</t>
  </si>
  <si>
    <t>(iv) Procurement of facilities (desk, chair, computer, printer) for the Decentralisation planning specialist</t>
  </si>
  <si>
    <t>(vi) Office Operations (email, stationery, tonner, fuel)</t>
  </si>
  <si>
    <t>(vii) Monitoring of progress in implementation of activities</t>
  </si>
  <si>
    <t>Workshops</t>
  </si>
  <si>
    <t>(v) Printing final report on the LG structures</t>
  </si>
  <si>
    <t>Meeting costs (Local travel, DSA, conference facilities)</t>
  </si>
  <si>
    <t>Meeting costs (Local travel &amp; DSA)</t>
  </si>
  <si>
    <t>(viii) HRM &amp; procurement support to project implementation</t>
  </si>
  <si>
    <t>Communication cost</t>
  </si>
  <si>
    <t>(ix) Communication for project implementation</t>
  </si>
  <si>
    <t>Administrative cost</t>
  </si>
  <si>
    <t>(ii)Conduct consultative (1) and validation (1) meetings at the LG level on LG administrative set-up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</si>
</sst>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5">
    <font>
      <sz val="11"/>
      <color theme="1"/>
      <name val="Calibri"/>
      <family val="2"/>
    </font>
    <font>
      <sz val="11"/>
      <color indexed="8"/>
      <name val="Calibri"/>
      <family val="2"/>
    </font>
    <font>
      <b/>
      <sz val="14"/>
      <name val="Arial Narrow"/>
      <family val="2"/>
    </font>
    <font>
      <sz val="9"/>
      <color indexed="8"/>
      <name val="Arial Narrow"/>
      <family val="2"/>
    </font>
    <font>
      <b/>
      <sz val="9"/>
      <color indexed="8"/>
      <name val="Arial Narrow"/>
      <family val="2"/>
    </font>
    <font>
      <b/>
      <sz val="9"/>
      <name val="Arial Narrow"/>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Arial Narrow"/>
      <family val="2"/>
    </font>
    <font>
      <b/>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Narrow"/>
      <family val="2"/>
    </font>
    <font>
      <b/>
      <sz val="9"/>
      <color theme="1"/>
      <name val="Arial Narrow"/>
      <family val="2"/>
    </font>
    <font>
      <b/>
      <sz val="20"/>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DFB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Font="1" applyAlignment="1">
      <alignment/>
    </xf>
    <xf numFmtId="164" fontId="0" fillId="0" borderId="0" xfId="0" applyNumberFormat="1" applyAlignment="1">
      <alignment/>
    </xf>
    <xf numFmtId="0" fontId="2" fillId="0" borderId="0" xfId="0" applyFont="1" applyAlignment="1">
      <alignment vertical="top"/>
    </xf>
    <xf numFmtId="0" fontId="5"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41" fillId="0" borderId="10" xfId="0" applyFont="1" applyBorder="1" applyAlignment="1">
      <alignment horizontal="left" vertical="top" wrapText="1" indent="3"/>
    </xf>
    <xf numFmtId="0" fontId="6" fillId="0" borderId="10" xfId="0" applyFont="1" applyBorder="1" applyAlignment="1">
      <alignment horizontal="left" vertical="top" wrapText="1" indent="3"/>
    </xf>
    <xf numFmtId="0" fontId="6" fillId="34" borderId="10" xfId="0" applyFont="1" applyFill="1" applyBorder="1" applyAlignment="1">
      <alignment horizontal="left" vertical="top" wrapText="1" indent="3"/>
    </xf>
    <xf numFmtId="0" fontId="42" fillId="0" borderId="10" xfId="0" applyFont="1" applyBorder="1" applyAlignment="1">
      <alignment horizontal="justify" vertical="top"/>
    </xf>
    <xf numFmtId="0" fontId="42" fillId="0" borderId="10" xfId="0" applyFont="1" applyBorder="1" applyAlignment="1">
      <alignment horizontal="justify"/>
    </xf>
    <xf numFmtId="0" fontId="42" fillId="0" borderId="10" xfId="0" applyFont="1" applyBorder="1" applyAlignment="1">
      <alignment horizontal="left" vertical="top" wrapText="1" indent="1"/>
    </xf>
    <xf numFmtId="0" fontId="5" fillId="0" borderId="10" xfId="0" applyFont="1" applyBorder="1" applyAlignment="1">
      <alignment horizontal="justify"/>
    </xf>
    <xf numFmtId="0" fontId="5" fillId="0" borderId="10" xfId="0" applyFont="1" applyBorder="1" applyAlignment="1">
      <alignment horizontal="left" vertical="top" wrapText="1" indent="1"/>
    </xf>
    <xf numFmtId="0" fontId="5" fillId="33" borderId="10" xfId="0" applyFont="1" applyFill="1" applyBorder="1" applyAlignment="1">
      <alignment horizontal="left" vertical="top" wrapText="1"/>
    </xf>
    <xf numFmtId="0" fontId="5" fillId="0" borderId="10" xfId="0" applyFont="1" applyBorder="1" applyAlignment="1">
      <alignment horizontal="left" vertical="center"/>
    </xf>
    <xf numFmtId="0" fontId="6" fillId="0" borderId="10" xfId="0" applyFont="1" applyBorder="1" applyAlignment="1">
      <alignment horizontal="left" vertical="center" wrapText="1"/>
    </xf>
    <xf numFmtId="164" fontId="0" fillId="0" borderId="0" xfId="42" applyNumberFormat="1" applyFont="1" applyAlignment="1">
      <alignment/>
    </xf>
    <xf numFmtId="0" fontId="5" fillId="33"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5" fillId="33" borderId="10" xfId="0" applyFont="1" applyFill="1" applyBorder="1" applyAlignment="1">
      <alignment horizontal="justify" vertical="center"/>
    </xf>
    <xf numFmtId="0" fontId="6" fillId="33" borderId="10" xfId="0" applyFont="1" applyFill="1" applyBorder="1" applyAlignment="1">
      <alignment horizontal="justify" vertical="center" wrapText="1"/>
    </xf>
    <xf numFmtId="0" fontId="6" fillId="33" borderId="10" xfId="0" applyFont="1" applyFill="1" applyBorder="1" applyAlignment="1">
      <alignment horizontal="left" vertical="center" wrapText="1"/>
    </xf>
    <xf numFmtId="0" fontId="41" fillId="0" borderId="0" xfId="0" applyFont="1" applyAlignment="1">
      <alignment/>
    </xf>
    <xf numFmtId="0" fontId="6" fillId="33" borderId="10" xfId="0" applyFont="1" applyFill="1" applyBorder="1" applyAlignment="1">
      <alignment horizontal="left" vertical="top" wrapText="1" indent="3"/>
    </xf>
    <xf numFmtId="0" fontId="6" fillId="33" borderId="10" xfId="0" applyFont="1" applyFill="1" applyBorder="1" applyAlignment="1">
      <alignment vertical="center" wrapText="1"/>
    </xf>
    <xf numFmtId="0" fontId="41" fillId="33" borderId="10" xfId="0" applyFont="1" applyFill="1" applyBorder="1" applyAlignment="1">
      <alignment horizontal="left" vertical="top" wrapText="1" indent="3"/>
    </xf>
    <xf numFmtId="3" fontId="5" fillId="0" borderId="10" xfId="0" applyNumberFormat="1" applyFont="1" applyBorder="1" applyAlignment="1">
      <alignment horizontal="right" vertical="center"/>
    </xf>
    <xf numFmtId="164" fontId="6" fillId="0" borderId="10" xfId="42" applyNumberFormat="1" applyFont="1" applyBorder="1" applyAlignment="1">
      <alignment horizontal="right" vertical="center"/>
    </xf>
    <xf numFmtId="164" fontId="6" fillId="33" borderId="10" xfId="42"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164" fontId="5" fillId="0" borderId="10" xfId="42" applyNumberFormat="1" applyFont="1" applyBorder="1" applyAlignment="1">
      <alignment horizontal="center" vertical="center" wrapText="1"/>
    </xf>
    <xf numFmtId="164" fontId="6" fillId="34" borderId="10" xfId="42" applyNumberFormat="1" applyFont="1" applyFill="1" applyBorder="1" applyAlignment="1">
      <alignment horizontal="right" vertical="center"/>
    </xf>
    <xf numFmtId="0" fontId="42" fillId="0" borderId="10" xfId="0" applyFont="1" applyBorder="1" applyAlignment="1">
      <alignment/>
    </xf>
    <xf numFmtId="0" fontId="5" fillId="33" borderId="10" xfId="0" applyFont="1" applyFill="1" applyBorder="1" applyAlignment="1">
      <alignment/>
    </xf>
    <xf numFmtId="164" fontId="6" fillId="0" borderId="10" xfId="42" applyNumberFormat="1" applyFont="1" applyBorder="1" applyAlignment="1">
      <alignment vertical="center"/>
    </xf>
    <xf numFmtId="0" fontId="6" fillId="0" borderId="10" xfId="0" applyFont="1" applyBorder="1" applyAlignment="1">
      <alignment/>
    </xf>
    <xf numFmtId="0" fontId="5" fillId="0" borderId="10" xfId="0" applyFont="1" applyBorder="1" applyAlignment="1">
      <alignment vertical="top" wrapText="1"/>
    </xf>
    <xf numFmtId="0" fontId="6" fillId="33" borderId="10" xfId="0" applyFont="1" applyFill="1" applyBorder="1" applyAlignment="1">
      <alignment wrapText="1"/>
    </xf>
    <xf numFmtId="0" fontId="6" fillId="0" borderId="10" xfId="0" applyFont="1" applyBorder="1" applyAlignment="1">
      <alignment vertical="top"/>
    </xf>
    <xf numFmtId="0" fontId="6" fillId="0" borderId="10" xfId="0" applyFont="1" applyBorder="1" applyAlignment="1">
      <alignment horizontal="justify" vertical="center" wrapText="1"/>
    </xf>
    <xf numFmtId="164" fontId="6" fillId="33" borderId="10" xfId="42" applyNumberFormat="1" applyFont="1" applyFill="1" applyBorder="1" applyAlignment="1">
      <alignment horizontal="justify" vertical="center" wrapText="1"/>
    </xf>
    <xf numFmtId="164" fontId="6" fillId="0" borderId="10" xfId="0" applyNumberFormat="1" applyFont="1" applyBorder="1" applyAlignment="1">
      <alignment horizontal="justify" vertical="center" wrapText="1"/>
    </xf>
    <xf numFmtId="0" fontId="5" fillId="0" borderId="10" xfId="0" applyFont="1" applyBorder="1" applyAlignment="1">
      <alignment/>
    </xf>
    <xf numFmtId="0" fontId="5" fillId="0" borderId="10" xfId="0" applyFont="1" applyBorder="1" applyAlignment="1">
      <alignment horizontal="left"/>
    </xf>
    <xf numFmtId="0" fontId="6" fillId="0" borderId="10" xfId="0" applyFont="1" applyBorder="1" applyAlignment="1">
      <alignment horizontal="left" vertical="top" wrapText="1" indent="1"/>
    </xf>
    <xf numFmtId="0" fontId="6" fillId="33" borderId="10" xfId="0" applyFont="1" applyFill="1" applyBorder="1" applyAlignment="1">
      <alignment horizontal="left" vertical="top" wrapText="1"/>
    </xf>
    <xf numFmtId="3" fontId="5" fillId="0" borderId="10" xfId="0" applyNumberFormat="1" applyFont="1" applyBorder="1" applyAlignment="1">
      <alignment vertical="center"/>
    </xf>
    <xf numFmtId="0" fontId="5" fillId="35" borderId="10" xfId="0" applyFont="1" applyFill="1" applyBorder="1" applyAlignment="1">
      <alignment horizontal="center" vertical="top" wrapText="1"/>
    </xf>
    <xf numFmtId="164" fontId="41" fillId="0" borderId="0" xfId="0" applyNumberFormat="1" applyFont="1" applyAlignment="1">
      <alignment/>
    </xf>
    <xf numFmtId="3" fontId="41" fillId="0" borderId="0" xfId="0" applyNumberFormat="1" applyFont="1" applyAlignment="1">
      <alignment/>
    </xf>
    <xf numFmtId="164" fontId="41" fillId="0" borderId="0" xfId="42" applyNumberFormat="1" applyFont="1" applyAlignment="1">
      <alignment/>
    </xf>
    <xf numFmtId="164" fontId="6" fillId="33" borderId="10" xfId="42" applyNumberFormat="1" applyFont="1" applyFill="1" applyBorder="1" applyAlignment="1">
      <alignment vertical="center"/>
    </xf>
    <xf numFmtId="0" fontId="41" fillId="0" borderId="10" xfId="0" applyFont="1" applyBorder="1" applyAlignment="1">
      <alignment/>
    </xf>
    <xf numFmtId="164" fontId="0" fillId="0" borderId="0" xfId="42" applyNumberFormat="1" applyFont="1" applyAlignment="1">
      <alignment/>
    </xf>
    <xf numFmtId="9" fontId="0" fillId="0" borderId="0" xfId="57" applyFont="1" applyAlignment="1">
      <alignment/>
    </xf>
    <xf numFmtId="0" fontId="42" fillId="0" borderId="11" xfId="0" applyFont="1" applyBorder="1" applyAlignment="1">
      <alignment vertical="top" wrapText="1"/>
    </xf>
    <xf numFmtId="0" fontId="41" fillId="0" borderId="12"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5" fillId="35" borderId="10" xfId="0" applyFont="1" applyFill="1" applyBorder="1" applyAlignment="1">
      <alignment horizontal="center" vertical="top" wrapText="1"/>
    </xf>
    <xf numFmtId="0" fontId="41" fillId="35" borderId="10" xfId="0" applyFont="1" applyFill="1" applyBorder="1" applyAlignment="1">
      <alignment wrapText="1"/>
    </xf>
    <xf numFmtId="0" fontId="3" fillId="0" borderId="10" xfId="0" applyFont="1" applyBorder="1" applyAlignment="1">
      <alignment vertical="top" wrapText="1"/>
    </xf>
    <xf numFmtId="0" fontId="0" fillId="0" borderId="10" xfId="0" applyBorder="1" applyAlignment="1">
      <alignment vertical="top" wrapText="1"/>
    </xf>
    <xf numFmtId="0" fontId="5" fillId="35" borderId="10" xfId="0" applyFont="1" applyFill="1" applyBorder="1" applyAlignment="1">
      <alignment horizontal="justify" vertical="top" wrapText="1"/>
    </xf>
    <xf numFmtId="0" fontId="5" fillId="35" borderId="10" xfId="0" applyFont="1" applyFill="1" applyBorder="1" applyAlignment="1">
      <alignment vertical="top" wrapText="1"/>
    </xf>
    <xf numFmtId="0" fontId="43"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44" fillId="0" borderId="0" xfId="0" applyFont="1" applyAlignment="1">
      <alignment vertical="top" wrapText="1"/>
    </xf>
    <xf numFmtId="0" fontId="3" fillId="0" borderId="1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5"/>
  <sheetViews>
    <sheetView tabSelected="1" zoomScalePageLayoutView="0" workbookViewId="0" topLeftCell="A76">
      <selection activeCell="Q11" sqref="Q11"/>
    </sheetView>
  </sheetViews>
  <sheetFormatPr defaultColWidth="9.140625" defaultRowHeight="15"/>
  <cols>
    <col min="1" max="1" width="39.421875" style="0" customWidth="1"/>
    <col min="2" max="2" width="33.7109375" style="0" customWidth="1"/>
    <col min="3" max="6" width="2.8515625" style="0" bestFit="1" customWidth="1"/>
    <col min="7" max="7" width="9.7109375" style="0" customWidth="1"/>
    <col min="8" max="8" width="7.7109375" style="0" customWidth="1"/>
    <col min="9" max="9" width="19.8515625" style="0" customWidth="1"/>
    <col min="10" max="10" width="12.57421875" style="0" customWidth="1"/>
    <col min="11" max="11" width="13.28125" style="0" bestFit="1" customWidth="1"/>
    <col min="14" max="14" width="9.57421875" style="0" bestFit="1" customWidth="1"/>
  </cols>
  <sheetData>
    <row r="1" spans="1:11" ht="27" customHeight="1">
      <c r="A1" s="68" t="s">
        <v>52</v>
      </c>
      <c r="B1" s="69"/>
      <c r="C1" s="69"/>
      <c r="D1" s="69"/>
      <c r="E1" s="69"/>
      <c r="F1" s="69"/>
      <c r="G1" s="69"/>
      <c r="H1" s="69"/>
      <c r="I1" s="69"/>
      <c r="J1" s="69"/>
      <c r="K1" s="70"/>
    </row>
    <row r="2" spans="1:11" ht="15">
      <c r="A2" s="71" t="s">
        <v>27</v>
      </c>
      <c r="B2" s="69"/>
      <c r="C2" s="69"/>
      <c r="D2" s="69"/>
      <c r="E2" s="69"/>
      <c r="F2" s="69"/>
      <c r="G2" s="69"/>
      <c r="H2" s="69"/>
      <c r="I2" s="69"/>
      <c r="J2" s="69"/>
      <c r="K2" s="69"/>
    </row>
    <row r="3" spans="1:11" ht="15">
      <c r="A3" s="71" t="s">
        <v>28</v>
      </c>
      <c r="B3" s="69"/>
      <c r="C3" s="69"/>
      <c r="D3" s="69"/>
      <c r="E3" s="69"/>
      <c r="F3" s="69"/>
      <c r="G3" s="69"/>
      <c r="H3" s="69"/>
      <c r="I3" s="69"/>
      <c r="J3" s="69"/>
      <c r="K3" s="69"/>
    </row>
    <row r="4" spans="1:11" ht="15">
      <c r="A4" s="71" t="s">
        <v>33</v>
      </c>
      <c r="B4" s="69"/>
      <c r="C4" s="69"/>
      <c r="D4" s="69"/>
      <c r="E4" s="69"/>
      <c r="F4" s="69"/>
      <c r="G4" s="69"/>
      <c r="H4" s="69"/>
      <c r="I4" s="69"/>
      <c r="J4" s="69"/>
      <c r="K4" s="69"/>
    </row>
    <row r="5" spans="1:11" ht="15">
      <c r="A5" s="71" t="s">
        <v>29</v>
      </c>
      <c r="B5" s="69"/>
      <c r="C5" s="69"/>
      <c r="D5" s="69"/>
      <c r="E5" s="69"/>
      <c r="F5" s="69"/>
      <c r="G5" s="69"/>
      <c r="H5" s="69"/>
      <c r="I5" s="69"/>
      <c r="J5" s="69"/>
      <c r="K5" s="69"/>
    </row>
    <row r="6" spans="1:10" ht="18">
      <c r="A6" s="2"/>
      <c r="B6" s="2"/>
      <c r="C6" s="2"/>
      <c r="D6" s="2"/>
      <c r="E6" s="2"/>
      <c r="F6" s="2"/>
      <c r="G6" s="2"/>
      <c r="H6" s="2"/>
      <c r="I6" s="2"/>
      <c r="J6" s="2"/>
    </row>
    <row r="7" spans="1:11" s="24" customFormat="1" ht="13.5">
      <c r="A7" s="66" t="s">
        <v>1</v>
      </c>
      <c r="B7" s="66" t="s">
        <v>2</v>
      </c>
      <c r="C7" s="62" t="s">
        <v>4</v>
      </c>
      <c r="D7" s="62"/>
      <c r="E7" s="62"/>
      <c r="F7" s="62"/>
      <c r="G7" s="67" t="s">
        <v>3</v>
      </c>
      <c r="H7" s="62" t="s">
        <v>5</v>
      </c>
      <c r="I7" s="62" t="s">
        <v>6</v>
      </c>
      <c r="J7" s="62" t="s">
        <v>71</v>
      </c>
      <c r="K7" s="62" t="s">
        <v>40</v>
      </c>
    </row>
    <row r="8" spans="1:11" s="24" customFormat="1" ht="13.5">
      <c r="A8" s="66"/>
      <c r="B8" s="66"/>
      <c r="C8" s="50" t="s">
        <v>32</v>
      </c>
      <c r="D8" s="50" t="s">
        <v>38</v>
      </c>
      <c r="E8" s="50" t="s">
        <v>39</v>
      </c>
      <c r="F8" s="50" t="s">
        <v>12</v>
      </c>
      <c r="G8" s="67"/>
      <c r="H8" s="62"/>
      <c r="I8" s="62"/>
      <c r="J8" s="63"/>
      <c r="K8" s="62"/>
    </row>
    <row r="9" spans="1:11" s="24" customFormat="1" ht="27">
      <c r="A9" s="64" t="s">
        <v>61</v>
      </c>
      <c r="B9" s="10" t="s">
        <v>19</v>
      </c>
      <c r="C9" s="4"/>
      <c r="D9" s="4"/>
      <c r="E9" s="4"/>
      <c r="F9" s="4"/>
      <c r="G9" s="3"/>
      <c r="H9" s="4"/>
      <c r="I9" s="15"/>
      <c r="J9" s="40"/>
      <c r="K9" s="38"/>
    </row>
    <row r="10" spans="1:11" s="24" customFormat="1" ht="54">
      <c r="A10" s="65"/>
      <c r="B10" s="12" t="s">
        <v>14</v>
      </c>
      <c r="C10" s="19"/>
      <c r="D10" s="19"/>
      <c r="E10" s="19"/>
      <c r="F10" s="19"/>
      <c r="G10" s="5" t="s">
        <v>7</v>
      </c>
      <c r="H10" s="5" t="s">
        <v>10</v>
      </c>
      <c r="I10" s="16"/>
      <c r="J10" s="28"/>
      <c r="K10" s="41"/>
    </row>
    <row r="11" spans="1:12" s="24" customFormat="1" ht="54">
      <c r="A11" s="65"/>
      <c r="B11" s="7" t="s">
        <v>75</v>
      </c>
      <c r="C11" s="19" t="s">
        <v>0</v>
      </c>
      <c r="D11" s="19" t="s">
        <v>0</v>
      </c>
      <c r="E11" s="19"/>
      <c r="F11" s="19"/>
      <c r="G11" s="5" t="s">
        <v>7</v>
      </c>
      <c r="H11" s="5" t="s">
        <v>10</v>
      </c>
      <c r="I11" s="17" t="s">
        <v>62</v>
      </c>
      <c r="J11" s="32">
        <v>78724</v>
      </c>
      <c r="K11" s="54">
        <f>J11*2350</f>
        <v>185001400</v>
      </c>
      <c r="L11" s="51"/>
    </row>
    <row r="12" spans="1:11" s="24" customFormat="1" ht="40.5">
      <c r="A12" s="65"/>
      <c r="B12" s="7" t="s">
        <v>117</v>
      </c>
      <c r="C12" s="19" t="s">
        <v>0</v>
      </c>
      <c r="D12" s="19" t="s">
        <v>0</v>
      </c>
      <c r="E12" s="19"/>
      <c r="F12" s="19"/>
      <c r="G12" s="5" t="s">
        <v>7</v>
      </c>
      <c r="H12" s="5" t="s">
        <v>10</v>
      </c>
      <c r="I12" s="17" t="s">
        <v>111</v>
      </c>
      <c r="J12" s="29">
        <v>12000</v>
      </c>
      <c r="K12" s="37">
        <f aca="true" t="shared" si="0" ref="K12:K67">J12*2350</f>
        <v>28200000</v>
      </c>
    </row>
    <row r="13" spans="1:11" s="24" customFormat="1" ht="40.5">
      <c r="A13" s="65"/>
      <c r="B13" s="7" t="s">
        <v>72</v>
      </c>
      <c r="C13" s="19"/>
      <c r="D13" s="19" t="s">
        <v>0</v>
      </c>
      <c r="E13" s="55"/>
      <c r="F13" s="19"/>
      <c r="G13" s="5" t="s">
        <v>7</v>
      </c>
      <c r="H13" s="5" t="s">
        <v>10</v>
      </c>
      <c r="I13" s="17" t="s">
        <v>111</v>
      </c>
      <c r="J13" s="29">
        <v>8000</v>
      </c>
      <c r="K13" s="37">
        <f t="shared" si="0"/>
        <v>18800000</v>
      </c>
    </row>
    <row r="14" spans="1:11" s="24" customFormat="1" ht="27">
      <c r="A14" s="65"/>
      <c r="B14" s="7" t="s">
        <v>63</v>
      </c>
      <c r="C14" s="19"/>
      <c r="D14" s="19"/>
      <c r="E14" s="19" t="s">
        <v>0</v>
      </c>
      <c r="F14" s="19"/>
      <c r="G14" s="5" t="s">
        <v>7</v>
      </c>
      <c r="H14" s="5" t="s">
        <v>10</v>
      </c>
      <c r="I14" s="23" t="s">
        <v>8</v>
      </c>
      <c r="J14" s="29">
        <v>5000</v>
      </c>
      <c r="K14" s="37">
        <f t="shared" si="0"/>
        <v>11750000</v>
      </c>
    </row>
    <row r="15" spans="1:11" s="24" customFormat="1" ht="40.5">
      <c r="A15" s="65"/>
      <c r="B15" s="12" t="s">
        <v>15</v>
      </c>
      <c r="C15" s="19"/>
      <c r="D15" s="19"/>
      <c r="E15" s="19"/>
      <c r="F15" s="19"/>
      <c r="G15" s="5" t="s">
        <v>7</v>
      </c>
      <c r="H15" s="5" t="s">
        <v>10</v>
      </c>
      <c r="I15" s="17"/>
      <c r="J15" s="29"/>
      <c r="K15" s="37">
        <f t="shared" si="0"/>
        <v>0</v>
      </c>
    </row>
    <row r="16" spans="1:13" s="24" customFormat="1" ht="40.5">
      <c r="A16" s="65"/>
      <c r="B16" s="27" t="s">
        <v>76</v>
      </c>
      <c r="C16" s="55"/>
      <c r="D16" s="19" t="s">
        <v>0</v>
      </c>
      <c r="F16" s="19"/>
      <c r="G16" s="26" t="s">
        <v>7</v>
      </c>
      <c r="H16" s="26" t="s">
        <v>10</v>
      </c>
      <c r="I16" s="23" t="s">
        <v>62</v>
      </c>
      <c r="J16" s="30">
        <v>94000</v>
      </c>
      <c r="K16" s="37">
        <f t="shared" si="0"/>
        <v>220900000</v>
      </c>
      <c r="M16" s="51"/>
    </row>
    <row r="17" spans="1:11" s="24" customFormat="1" ht="27">
      <c r="A17" s="65"/>
      <c r="B17" s="27" t="s">
        <v>88</v>
      </c>
      <c r="C17" s="19"/>
      <c r="D17" s="55"/>
      <c r="E17" s="19" t="s">
        <v>0</v>
      </c>
      <c r="F17" s="19"/>
      <c r="G17" s="26" t="s">
        <v>7</v>
      </c>
      <c r="H17" s="26" t="s">
        <v>10</v>
      </c>
      <c r="I17" s="23" t="s">
        <v>109</v>
      </c>
      <c r="J17" s="30">
        <v>50000</v>
      </c>
      <c r="K17" s="37">
        <f t="shared" si="0"/>
        <v>117500000</v>
      </c>
    </row>
    <row r="18" spans="1:11" s="24" customFormat="1" ht="27">
      <c r="A18" s="65"/>
      <c r="B18" s="27" t="s">
        <v>89</v>
      </c>
      <c r="C18" s="19"/>
      <c r="D18" s="55"/>
      <c r="E18" s="19" t="s">
        <v>0</v>
      </c>
      <c r="F18" s="55"/>
      <c r="G18" s="26" t="s">
        <v>7</v>
      </c>
      <c r="H18" s="26" t="s">
        <v>10</v>
      </c>
      <c r="I18" s="17" t="s">
        <v>111</v>
      </c>
      <c r="J18" s="30">
        <v>55000</v>
      </c>
      <c r="K18" s="37">
        <f t="shared" si="0"/>
        <v>129250000</v>
      </c>
    </row>
    <row r="19" spans="1:11" s="24" customFormat="1" ht="27">
      <c r="A19" s="65"/>
      <c r="B19" s="27" t="s">
        <v>90</v>
      </c>
      <c r="C19" s="19"/>
      <c r="D19" s="19"/>
      <c r="E19" s="55"/>
      <c r="F19" s="19" t="s">
        <v>0</v>
      </c>
      <c r="G19" s="26" t="s">
        <v>7</v>
      </c>
      <c r="H19" s="26" t="s">
        <v>10</v>
      </c>
      <c r="I19" s="17" t="s">
        <v>109</v>
      </c>
      <c r="J19" s="30">
        <v>50000</v>
      </c>
      <c r="K19" s="37">
        <f t="shared" si="0"/>
        <v>117500000</v>
      </c>
    </row>
    <row r="20" spans="1:11" s="24" customFormat="1" ht="13.5">
      <c r="A20" s="65"/>
      <c r="B20" s="27" t="s">
        <v>110</v>
      </c>
      <c r="C20" s="19"/>
      <c r="D20" s="19"/>
      <c r="E20" s="55"/>
      <c r="F20" s="19" t="s">
        <v>0</v>
      </c>
      <c r="G20" s="26" t="s">
        <v>7</v>
      </c>
      <c r="H20" s="26" t="s">
        <v>10</v>
      </c>
      <c r="I20" s="17" t="s">
        <v>8</v>
      </c>
      <c r="J20" s="30">
        <v>10000</v>
      </c>
      <c r="K20" s="37">
        <f t="shared" si="0"/>
        <v>23500000</v>
      </c>
    </row>
    <row r="21" spans="1:11" s="24" customFormat="1" ht="27">
      <c r="A21" s="65"/>
      <c r="B21" s="11" t="s">
        <v>17</v>
      </c>
      <c r="C21" s="19"/>
      <c r="D21" s="19"/>
      <c r="E21" s="19"/>
      <c r="F21" s="19"/>
      <c r="G21" s="5"/>
      <c r="H21" s="5" t="s">
        <v>10</v>
      </c>
      <c r="I21" s="17"/>
      <c r="J21" s="29"/>
      <c r="K21" s="37">
        <f t="shared" si="0"/>
        <v>0</v>
      </c>
    </row>
    <row r="22" spans="1:11" s="24" customFormat="1" ht="40.5">
      <c r="A22" s="65"/>
      <c r="B22" s="12" t="s">
        <v>16</v>
      </c>
      <c r="C22" s="19"/>
      <c r="D22" s="19"/>
      <c r="E22" s="19"/>
      <c r="F22" s="19"/>
      <c r="G22" s="5" t="s">
        <v>22</v>
      </c>
      <c r="H22" s="5" t="s">
        <v>10</v>
      </c>
      <c r="I22" s="16"/>
      <c r="J22" s="28"/>
      <c r="K22" s="37">
        <f t="shared" si="0"/>
        <v>0</v>
      </c>
    </row>
    <row r="23" spans="1:11" s="24" customFormat="1" ht="67.5">
      <c r="A23" s="65"/>
      <c r="B23" s="25" t="s">
        <v>77</v>
      </c>
      <c r="C23" s="19" t="s">
        <v>0</v>
      </c>
      <c r="D23" s="19"/>
      <c r="E23" s="19"/>
      <c r="F23" s="19"/>
      <c r="G23" s="26" t="s">
        <v>22</v>
      </c>
      <c r="H23" s="26" t="s">
        <v>10</v>
      </c>
      <c r="I23" s="23" t="s">
        <v>9</v>
      </c>
      <c r="J23" s="31">
        <v>3000</v>
      </c>
      <c r="K23" s="37">
        <f t="shared" si="0"/>
        <v>7050000</v>
      </c>
    </row>
    <row r="24" spans="1:12" s="24" customFormat="1" ht="40.5">
      <c r="A24" s="65"/>
      <c r="B24" s="8" t="s">
        <v>58</v>
      </c>
      <c r="C24" s="19" t="s">
        <v>0</v>
      </c>
      <c r="D24" s="19" t="s">
        <v>0</v>
      </c>
      <c r="E24" s="19"/>
      <c r="F24" s="19"/>
      <c r="G24" s="5" t="s">
        <v>22</v>
      </c>
      <c r="H24" s="5" t="s">
        <v>10</v>
      </c>
      <c r="I24" s="17" t="s">
        <v>62</v>
      </c>
      <c r="J24" s="31">
        <v>20400</v>
      </c>
      <c r="K24" s="37">
        <f t="shared" si="0"/>
        <v>47940000</v>
      </c>
      <c r="L24" s="52"/>
    </row>
    <row r="25" spans="1:11" s="24" customFormat="1" ht="27">
      <c r="A25" s="65"/>
      <c r="B25" s="8" t="s">
        <v>73</v>
      </c>
      <c r="C25" s="19"/>
      <c r="D25" s="19" t="s">
        <v>0</v>
      </c>
      <c r="E25" s="19"/>
      <c r="F25" s="19"/>
      <c r="G25" s="5" t="s">
        <v>22</v>
      </c>
      <c r="H25" s="5" t="s">
        <v>10</v>
      </c>
      <c r="I25" s="23" t="s">
        <v>9</v>
      </c>
      <c r="J25" s="31">
        <v>6000</v>
      </c>
      <c r="K25" s="37">
        <f t="shared" si="0"/>
        <v>14100000</v>
      </c>
    </row>
    <row r="26" spans="1:11" s="24" customFormat="1" ht="67.5">
      <c r="A26" s="65"/>
      <c r="B26" s="11" t="s">
        <v>18</v>
      </c>
      <c r="C26" s="19"/>
      <c r="D26" s="19"/>
      <c r="E26" s="19"/>
      <c r="F26" s="19"/>
      <c r="G26" s="5" t="s">
        <v>22</v>
      </c>
      <c r="H26" s="5" t="s">
        <v>10</v>
      </c>
      <c r="I26" s="17"/>
      <c r="J26" s="32"/>
      <c r="K26" s="37">
        <f t="shared" si="0"/>
        <v>0</v>
      </c>
    </row>
    <row r="27" spans="1:11" s="24" customFormat="1" ht="54">
      <c r="A27" s="65"/>
      <c r="B27" s="12" t="s">
        <v>30</v>
      </c>
      <c r="C27" s="19"/>
      <c r="D27" s="19"/>
      <c r="E27" s="19"/>
      <c r="F27" s="19"/>
      <c r="G27" s="5" t="s">
        <v>22</v>
      </c>
      <c r="H27" s="5" t="s">
        <v>10</v>
      </c>
      <c r="I27" s="16"/>
      <c r="J27" s="33"/>
      <c r="K27" s="37">
        <f t="shared" si="0"/>
        <v>0</v>
      </c>
    </row>
    <row r="28" spans="1:11" s="24" customFormat="1" ht="54">
      <c r="A28" s="65"/>
      <c r="B28" s="25" t="s">
        <v>78</v>
      </c>
      <c r="C28" s="55"/>
      <c r="D28" s="19" t="s">
        <v>0</v>
      </c>
      <c r="F28" s="19"/>
      <c r="G28" s="5" t="s">
        <v>22</v>
      </c>
      <c r="H28" s="5" t="s">
        <v>10</v>
      </c>
      <c r="I28" s="20" t="s">
        <v>112</v>
      </c>
      <c r="J28" s="30">
        <v>4000</v>
      </c>
      <c r="K28" s="37">
        <f t="shared" si="0"/>
        <v>9400000</v>
      </c>
    </row>
    <row r="29" spans="1:12" s="24" customFormat="1" ht="40.5">
      <c r="A29" s="65"/>
      <c r="B29" s="9" t="s">
        <v>53</v>
      </c>
      <c r="C29" s="55"/>
      <c r="D29" s="55"/>
      <c r="E29" s="6" t="s">
        <v>0</v>
      </c>
      <c r="F29" s="6" t="s">
        <v>0</v>
      </c>
      <c r="G29" s="5" t="s">
        <v>22</v>
      </c>
      <c r="H29" s="5" t="s">
        <v>10</v>
      </c>
      <c r="I29" s="20" t="s">
        <v>62</v>
      </c>
      <c r="J29" s="34">
        <v>50000</v>
      </c>
      <c r="K29" s="37">
        <f t="shared" si="0"/>
        <v>117500000</v>
      </c>
      <c r="L29" s="51"/>
    </row>
    <row r="30" spans="1:11" s="24" customFormat="1" ht="27">
      <c r="A30" s="65"/>
      <c r="B30" s="9" t="s">
        <v>11</v>
      </c>
      <c r="C30" s="55"/>
      <c r="D30" s="55"/>
      <c r="E30" s="19" t="s">
        <v>0</v>
      </c>
      <c r="F30" s="19" t="s">
        <v>0</v>
      </c>
      <c r="G30" s="5" t="s">
        <v>22</v>
      </c>
      <c r="H30" s="5" t="s">
        <v>10</v>
      </c>
      <c r="I30" s="20" t="s">
        <v>112</v>
      </c>
      <c r="J30" s="34">
        <v>45000</v>
      </c>
      <c r="K30" s="37">
        <f t="shared" si="0"/>
        <v>105750000</v>
      </c>
    </row>
    <row r="31" spans="1:14" s="24" customFormat="1" ht="40.5">
      <c r="A31" s="65"/>
      <c r="B31" s="9" t="s">
        <v>74</v>
      </c>
      <c r="C31" s="55"/>
      <c r="D31" s="55"/>
      <c r="E31" s="6"/>
      <c r="F31" s="19" t="s">
        <v>0</v>
      </c>
      <c r="G31" s="5" t="s">
        <v>22</v>
      </c>
      <c r="H31" s="5" t="s">
        <v>10</v>
      </c>
      <c r="I31" s="23" t="s">
        <v>109</v>
      </c>
      <c r="J31" s="37">
        <v>24000</v>
      </c>
      <c r="K31" s="37">
        <f t="shared" si="0"/>
        <v>56400000</v>
      </c>
      <c r="N31" s="53"/>
    </row>
    <row r="32" spans="1:11" s="24" customFormat="1" ht="13.5">
      <c r="A32" s="65"/>
      <c r="B32" s="13" t="s">
        <v>95</v>
      </c>
      <c r="C32" s="6"/>
      <c r="D32" s="6"/>
      <c r="E32" s="6"/>
      <c r="F32" s="6"/>
      <c r="G32" s="5"/>
      <c r="H32" s="5"/>
      <c r="I32" s="20"/>
      <c r="J32" s="34"/>
      <c r="K32" s="37">
        <f t="shared" si="0"/>
        <v>0</v>
      </c>
    </row>
    <row r="33" spans="1:11" s="24" customFormat="1" ht="54">
      <c r="A33" s="65"/>
      <c r="B33" s="39" t="s">
        <v>42</v>
      </c>
      <c r="C33" s="6"/>
      <c r="D33" s="6"/>
      <c r="E33" s="6"/>
      <c r="F33" s="6"/>
      <c r="G33" s="5"/>
      <c r="H33" s="5"/>
      <c r="I33" s="20"/>
      <c r="J33" s="34"/>
      <c r="K33" s="37">
        <f t="shared" si="0"/>
        <v>0</v>
      </c>
    </row>
    <row r="34" spans="1:11" s="24" customFormat="1" ht="40.5">
      <c r="A34" s="65"/>
      <c r="B34" s="8" t="s">
        <v>94</v>
      </c>
      <c r="C34" s="19" t="s">
        <v>0</v>
      </c>
      <c r="D34" s="6"/>
      <c r="F34" s="6"/>
      <c r="G34" s="5" t="s">
        <v>22</v>
      </c>
      <c r="H34" s="5" t="s">
        <v>10</v>
      </c>
      <c r="I34" s="20" t="s">
        <v>35</v>
      </c>
      <c r="J34" s="34">
        <v>24000</v>
      </c>
      <c r="K34" s="37">
        <f t="shared" si="0"/>
        <v>56400000</v>
      </c>
    </row>
    <row r="35" spans="1:11" s="24" customFormat="1" ht="40.5">
      <c r="A35" s="65"/>
      <c r="B35" s="8" t="s">
        <v>64</v>
      </c>
      <c r="C35" s="6"/>
      <c r="D35" s="6"/>
      <c r="E35" s="19" t="s">
        <v>0</v>
      </c>
      <c r="F35" s="19" t="s">
        <v>0</v>
      </c>
      <c r="G35" s="5" t="s">
        <v>22</v>
      </c>
      <c r="H35" s="5" t="s">
        <v>10</v>
      </c>
      <c r="I35" s="20" t="s">
        <v>34</v>
      </c>
      <c r="J35" s="34">
        <v>276000</v>
      </c>
      <c r="K35" s="37">
        <f t="shared" si="0"/>
        <v>648600000</v>
      </c>
    </row>
    <row r="36" spans="1:11" s="24" customFormat="1" ht="54">
      <c r="A36" s="65"/>
      <c r="B36" s="13" t="s">
        <v>96</v>
      </c>
      <c r="C36" s="21"/>
      <c r="D36" s="21"/>
      <c r="E36" s="21"/>
      <c r="F36" s="21"/>
      <c r="G36" s="5" t="s">
        <v>7</v>
      </c>
      <c r="H36" s="5" t="s">
        <v>10</v>
      </c>
      <c r="I36" s="20"/>
      <c r="J36" s="34"/>
      <c r="K36" s="37">
        <f t="shared" si="0"/>
        <v>0</v>
      </c>
    </row>
    <row r="37" spans="1:11" s="24" customFormat="1" ht="54">
      <c r="A37" s="65"/>
      <c r="B37" s="14" t="s">
        <v>43</v>
      </c>
      <c r="C37" s="21"/>
      <c r="D37" s="21"/>
      <c r="E37" s="21"/>
      <c r="F37" s="21"/>
      <c r="G37" s="5" t="s">
        <v>7</v>
      </c>
      <c r="H37" s="5" t="s">
        <v>10</v>
      </c>
      <c r="I37" s="20"/>
      <c r="J37" s="34"/>
      <c r="K37" s="37">
        <f t="shared" si="0"/>
        <v>0</v>
      </c>
    </row>
    <row r="38" spans="1:12" s="24" customFormat="1" ht="54">
      <c r="A38" s="65"/>
      <c r="B38" s="25" t="s">
        <v>79</v>
      </c>
      <c r="C38" s="19" t="s">
        <v>0</v>
      </c>
      <c r="D38" s="19"/>
      <c r="E38" s="19"/>
      <c r="F38" s="19"/>
      <c r="G38" s="5" t="s">
        <v>7</v>
      </c>
      <c r="H38" s="5" t="s">
        <v>10</v>
      </c>
      <c r="I38" s="23" t="s">
        <v>62</v>
      </c>
      <c r="J38" s="30">
        <v>17000</v>
      </c>
      <c r="K38" s="37">
        <f t="shared" si="0"/>
        <v>39950000</v>
      </c>
      <c r="L38" s="51"/>
    </row>
    <row r="39" spans="1:11" s="24" customFormat="1" ht="27">
      <c r="A39" s="65"/>
      <c r="B39" s="25" t="s">
        <v>97</v>
      </c>
      <c r="C39" s="19"/>
      <c r="D39" s="19" t="s">
        <v>0</v>
      </c>
      <c r="E39" s="19"/>
      <c r="F39" s="19"/>
      <c r="G39" s="5" t="s">
        <v>7</v>
      </c>
      <c r="H39" s="5" t="s">
        <v>10</v>
      </c>
      <c r="I39" s="23" t="s">
        <v>9</v>
      </c>
      <c r="J39" s="30">
        <v>4000</v>
      </c>
      <c r="K39" s="37">
        <f t="shared" si="0"/>
        <v>9400000</v>
      </c>
    </row>
    <row r="40" spans="1:11" s="24" customFormat="1" ht="40.5">
      <c r="A40" s="65"/>
      <c r="B40" s="13" t="s">
        <v>98</v>
      </c>
      <c r="C40" s="19"/>
      <c r="D40" s="19"/>
      <c r="E40" s="19"/>
      <c r="F40" s="19"/>
      <c r="G40" s="26"/>
      <c r="H40" s="26"/>
      <c r="I40" s="23"/>
      <c r="J40" s="30"/>
      <c r="K40" s="37">
        <f t="shared" si="0"/>
        <v>0</v>
      </c>
    </row>
    <row r="41" spans="1:11" s="24" customFormat="1" ht="54">
      <c r="A41" s="65"/>
      <c r="B41" s="39" t="s">
        <v>44</v>
      </c>
      <c r="C41" s="19"/>
      <c r="D41" s="19"/>
      <c r="E41" s="19"/>
      <c r="F41" s="19"/>
      <c r="G41" s="26"/>
      <c r="H41" s="26"/>
      <c r="I41" s="23"/>
      <c r="J41" s="30"/>
      <c r="K41" s="37">
        <f t="shared" si="0"/>
        <v>0</v>
      </c>
    </row>
    <row r="42" spans="1:11" s="24" customFormat="1" ht="54">
      <c r="A42" s="65"/>
      <c r="B42" s="25" t="s">
        <v>80</v>
      </c>
      <c r="C42" s="19"/>
      <c r="D42" s="19"/>
      <c r="E42" s="19" t="s">
        <v>0</v>
      </c>
      <c r="F42" s="19"/>
      <c r="G42" s="26" t="s">
        <v>7</v>
      </c>
      <c r="H42" s="26" t="s">
        <v>10</v>
      </c>
      <c r="I42" s="23" t="s">
        <v>9</v>
      </c>
      <c r="J42" s="30">
        <v>12000</v>
      </c>
      <c r="K42" s="37">
        <f t="shared" si="0"/>
        <v>28200000</v>
      </c>
    </row>
    <row r="43" spans="1:11" s="24" customFormat="1" ht="40.5">
      <c r="A43" s="65"/>
      <c r="B43" s="25" t="s">
        <v>65</v>
      </c>
      <c r="C43" s="19"/>
      <c r="D43" s="19"/>
      <c r="E43" s="19" t="s">
        <v>0</v>
      </c>
      <c r="F43" s="19"/>
      <c r="G43" s="26" t="s">
        <v>7</v>
      </c>
      <c r="H43" s="26" t="s">
        <v>10</v>
      </c>
      <c r="I43" s="23" t="s">
        <v>66</v>
      </c>
      <c r="J43" s="30">
        <v>8000</v>
      </c>
      <c r="K43" s="37">
        <f t="shared" si="0"/>
        <v>18800000</v>
      </c>
    </row>
    <row r="44" spans="1:11" s="24" customFormat="1" ht="40.5">
      <c r="A44" s="65"/>
      <c r="B44" s="25" t="s">
        <v>93</v>
      </c>
      <c r="C44" s="19"/>
      <c r="D44" s="19"/>
      <c r="E44" s="19"/>
      <c r="F44" s="19" t="s">
        <v>0</v>
      </c>
      <c r="G44" s="26" t="s">
        <v>7</v>
      </c>
      <c r="H44" s="26" t="s">
        <v>10</v>
      </c>
      <c r="I44" s="23" t="s">
        <v>8</v>
      </c>
      <c r="J44" s="30">
        <v>5000</v>
      </c>
      <c r="K44" s="37">
        <f t="shared" si="0"/>
        <v>11750000</v>
      </c>
    </row>
    <row r="45" spans="1:11" s="24" customFormat="1" ht="40.5">
      <c r="A45" s="65"/>
      <c r="B45" s="13" t="s">
        <v>99</v>
      </c>
      <c r="C45" s="21"/>
      <c r="D45" s="21"/>
      <c r="E45" s="21"/>
      <c r="F45" s="21"/>
      <c r="G45" s="5" t="s">
        <v>7</v>
      </c>
      <c r="H45" s="5" t="s">
        <v>10</v>
      </c>
      <c r="I45" s="20"/>
      <c r="J45" s="34"/>
      <c r="K45" s="37">
        <f t="shared" si="0"/>
        <v>0</v>
      </c>
    </row>
    <row r="46" spans="1:11" s="24" customFormat="1" ht="27">
      <c r="A46" s="65"/>
      <c r="B46" s="14" t="s">
        <v>54</v>
      </c>
      <c r="C46" s="21"/>
      <c r="D46" s="21"/>
      <c r="E46" s="21"/>
      <c r="F46" s="21"/>
      <c r="G46" s="5" t="s">
        <v>7</v>
      </c>
      <c r="H46" s="5" t="s">
        <v>10</v>
      </c>
      <c r="I46" s="20"/>
      <c r="J46" s="34"/>
      <c r="K46" s="37">
        <f t="shared" si="0"/>
        <v>0</v>
      </c>
    </row>
    <row r="47" spans="1:11" s="24" customFormat="1" ht="54">
      <c r="A47" s="65"/>
      <c r="B47" s="8" t="s">
        <v>81</v>
      </c>
      <c r="C47" s="55"/>
      <c r="D47" s="19"/>
      <c r="E47" s="19" t="s">
        <v>0</v>
      </c>
      <c r="F47" s="19" t="s">
        <v>0</v>
      </c>
      <c r="G47" s="5" t="s">
        <v>7</v>
      </c>
      <c r="H47" s="5" t="s">
        <v>10</v>
      </c>
      <c r="I47" s="20" t="s">
        <v>31</v>
      </c>
      <c r="J47" s="34">
        <v>10000</v>
      </c>
      <c r="K47" s="37">
        <f t="shared" si="0"/>
        <v>23500000</v>
      </c>
    </row>
    <row r="48" spans="1:11" s="24" customFormat="1" ht="40.5">
      <c r="A48" s="65"/>
      <c r="B48" s="13" t="s">
        <v>100</v>
      </c>
      <c r="C48" s="19"/>
      <c r="D48" s="19"/>
      <c r="E48" s="19"/>
      <c r="F48" s="19"/>
      <c r="G48" s="5"/>
      <c r="H48" s="5"/>
      <c r="I48" s="20"/>
      <c r="J48" s="34"/>
      <c r="K48" s="37">
        <f t="shared" si="0"/>
        <v>0</v>
      </c>
    </row>
    <row r="49" spans="1:11" s="24" customFormat="1" ht="40.5">
      <c r="A49" s="65"/>
      <c r="B49" s="39" t="s">
        <v>45</v>
      </c>
      <c r="C49" s="19"/>
      <c r="D49" s="19"/>
      <c r="E49" s="19"/>
      <c r="F49" s="19"/>
      <c r="G49" s="26"/>
      <c r="H49" s="26"/>
      <c r="I49" s="23"/>
      <c r="J49" s="30"/>
      <c r="K49" s="37">
        <f t="shared" si="0"/>
        <v>0</v>
      </c>
    </row>
    <row r="50" spans="1:11" s="24" customFormat="1" ht="40.5">
      <c r="A50" s="65"/>
      <c r="B50" s="8" t="s">
        <v>101</v>
      </c>
      <c r="C50" s="19"/>
      <c r="D50" s="19" t="s">
        <v>0</v>
      </c>
      <c r="E50" s="19" t="s">
        <v>0</v>
      </c>
      <c r="F50" s="19"/>
      <c r="G50" s="5" t="s">
        <v>7</v>
      </c>
      <c r="H50" s="5" t="s">
        <v>10</v>
      </c>
      <c r="I50" s="23" t="s">
        <v>55</v>
      </c>
      <c r="J50" s="30">
        <v>150000</v>
      </c>
      <c r="K50" s="37">
        <f t="shared" si="0"/>
        <v>352500000</v>
      </c>
    </row>
    <row r="51" spans="1:11" s="24" customFormat="1" ht="27">
      <c r="A51" s="64" t="s">
        <v>20</v>
      </c>
      <c r="B51" s="39" t="s">
        <v>68</v>
      </c>
      <c r="C51" s="21"/>
      <c r="D51" s="21"/>
      <c r="E51" s="21"/>
      <c r="F51" s="21"/>
      <c r="G51" s="5" t="s">
        <v>7</v>
      </c>
      <c r="H51" s="5" t="s">
        <v>10</v>
      </c>
      <c r="I51" s="20"/>
      <c r="J51" s="34"/>
      <c r="K51" s="37">
        <f t="shared" si="0"/>
        <v>0</v>
      </c>
    </row>
    <row r="52" spans="1:11" s="24" customFormat="1" ht="81">
      <c r="A52" s="65"/>
      <c r="B52" s="47" t="s">
        <v>46</v>
      </c>
      <c r="C52" s="22"/>
      <c r="D52" s="22"/>
      <c r="E52" s="22"/>
      <c r="F52" s="22"/>
      <c r="G52" s="5" t="s">
        <v>7</v>
      </c>
      <c r="H52" s="5" t="s">
        <v>10</v>
      </c>
      <c r="I52" s="17"/>
      <c r="J52" s="42"/>
      <c r="K52" s="37">
        <f t="shared" si="0"/>
        <v>0</v>
      </c>
    </row>
    <row r="53" spans="1:13" s="24" customFormat="1" ht="40.5">
      <c r="A53" s="65"/>
      <c r="B53" s="25" t="s">
        <v>82</v>
      </c>
      <c r="C53" s="19" t="s">
        <v>0</v>
      </c>
      <c r="D53" s="19" t="s">
        <v>0</v>
      </c>
      <c r="E53" s="19"/>
      <c r="F53" s="19"/>
      <c r="G53" s="5" t="s">
        <v>7</v>
      </c>
      <c r="H53" s="5" t="s">
        <v>10</v>
      </c>
      <c r="I53" s="23" t="s">
        <v>67</v>
      </c>
      <c r="J53" s="43">
        <v>33000</v>
      </c>
      <c r="K53" s="37">
        <f t="shared" si="0"/>
        <v>77550000</v>
      </c>
      <c r="L53" s="51"/>
      <c r="M53" s="24">
        <f>J53/2</f>
        <v>16500</v>
      </c>
    </row>
    <row r="54" spans="1:11" s="24" customFormat="1" ht="27">
      <c r="A54" s="65"/>
      <c r="B54" s="25" t="s">
        <v>92</v>
      </c>
      <c r="C54" s="19"/>
      <c r="D54" s="55"/>
      <c r="E54" s="19" t="s">
        <v>0</v>
      </c>
      <c r="F54" s="19"/>
      <c r="G54" s="5" t="s">
        <v>7</v>
      </c>
      <c r="H54" s="5" t="s">
        <v>10</v>
      </c>
      <c r="I54" s="23" t="s">
        <v>109</v>
      </c>
      <c r="J54" s="43">
        <v>12000</v>
      </c>
      <c r="K54" s="37">
        <f t="shared" si="0"/>
        <v>28200000</v>
      </c>
    </row>
    <row r="55" spans="1:11" s="24" customFormat="1" ht="13.5">
      <c r="A55" s="65"/>
      <c r="B55" s="8" t="s">
        <v>102</v>
      </c>
      <c r="C55" s="19"/>
      <c r="D55" s="55"/>
      <c r="E55" s="55"/>
      <c r="F55" s="19" t="s">
        <v>0</v>
      </c>
      <c r="G55" s="5" t="s">
        <v>7</v>
      </c>
      <c r="H55" s="5" t="s">
        <v>10</v>
      </c>
      <c r="I55" s="23" t="s">
        <v>8</v>
      </c>
      <c r="J55" s="43">
        <v>20000</v>
      </c>
      <c r="K55" s="37">
        <f t="shared" si="0"/>
        <v>47000000</v>
      </c>
    </row>
    <row r="56" spans="1:11" s="24" customFormat="1" ht="54">
      <c r="A56" s="65"/>
      <c r="B56" s="13" t="s">
        <v>103</v>
      </c>
      <c r="C56" s="22"/>
      <c r="D56" s="22"/>
      <c r="E56" s="22"/>
      <c r="F56" s="22"/>
      <c r="G56" s="5" t="s">
        <v>7</v>
      </c>
      <c r="H56" s="5" t="s">
        <v>10</v>
      </c>
      <c r="I56" s="17"/>
      <c r="J56" s="42"/>
      <c r="K56" s="37">
        <f t="shared" si="0"/>
        <v>0</v>
      </c>
    </row>
    <row r="57" spans="1:11" s="24" customFormat="1" ht="54">
      <c r="A57" s="65"/>
      <c r="B57" s="47" t="s">
        <v>47</v>
      </c>
      <c r="C57" s="22"/>
      <c r="D57" s="22"/>
      <c r="E57" s="22"/>
      <c r="F57" s="22"/>
      <c r="G57" s="5" t="s">
        <v>7</v>
      </c>
      <c r="H57" s="5" t="s">
        <v>10</v>
      </c>
      <c r="I57" s="17"/>
      <c r="J57" s="42"/>
      <c r="K57" s="37">
        <f t="shared" si="0"/>
        <v>0</v>
      </c>
    </row>
    <row r="58" spans="1:12" s="24" customFormat="1" ht="67.5">
      <c r="A58" s="65"/>
      <c r="B58" s="25" t="s">
        <v>83</v>
      </c>
      <c r="C58" s="19" t="s">
        <v>0</v>
      </c>
      <c r="D58" s="19"/>
      <c r="E58" s="19"/>
      <c r="F58" s="19"/>
      <c r="G58" s="26" t="s">
        <v>7</v>
      </c>
      <c r="H58" s="26" t="s">
        <v>10</v>
      </c>
      <c r="I58" s="23" t="s">
        <v>67</v>
      </c>
      <c r="J58" s="43">
        <v>60000</v>
      </c>
      <c r="K58" s="37">
        <f t="shared" si="0"/>
        <v>141000000</v>
      </c>
      <c r="L58" s="51"/>
    </row>
    <row r="59" spans="1:11" s="24" customFormat="1" ht="40.5">
      <c r="A59" s="65"/>
      <c r="B59" s="25" t="s">
        <v>91</v>
      </c>
      <c r="C59" s="19" t="s">
        <v>0</v>
      </c>
      <c r="D59" s="19" t="s">
        <v>0</v>
      </c>
      <c r="E59" s="19"/>
      <c r="F59" s="19"/>
      <c r="G59" s="26" t="s">
        <v>7</v>
      </c>
      <c r="H59" s="26" t="s">
        <v>10</v>
      </c>
      <c r="I59" s="20" t="s">
        <v>112</v>
      </c>
      <c r="J59" s="43">
        <v>8000</v>
      </c>
      <c r="K59" s="37">
        <f t="shared" si="0"/>
        <v>18800000</v>
      </c>
    </row>
    <row r="60" spans="1:11" s="24" customFormat="1" ht="27">
      <c r="A60" s="65"/>
      <c r="B60" s="13" t="s">
        <v>104</v>
      </c>
      <c r="C60" s="19"/>
      <c r="D60" s="19"/>
      <c r="E60" s="19"/>
      <c r="F60" s="19"/>
      <c r="G60" s="26"/>
      <c r="H60" s="26"/>
      <c r="I60" s="23"/>
      <c r="J60" s="43"/>
      <c r="K60" s="37">
        <f t="shared" si="0"/>
        <v>0</v>
      </c>
    </row>
    <row r="61" spans="1:11" s="24" customFormat="1" ht="67.5">
      <c r="A61" s="65"/>
      <c r="B61" s="39" t="s">
        <v>48</v>
      </c>
      <c r="C61" s="19"/>
      <c r="D61" s="19"/>
      <c r="E61" s="19"/>
      <c r="F61" s="19"/>
      <c r="G61" s="26"/>
      <c r="H61" s="26"/>
      <c r="I61" s="23"/>
      <c r="J61" s="43"/>
      <c r="K61" s="37">
        <f t="shared" si="0"/>
        <v>0</v>
      </c>
    </row>
    <row r="62" spans="1:11" s="24" customFormat="1" ht="40.5">
      <c r="A62" s="65"/>
      <c r="B62" s="25" t="s">
        <v>84</v>
      </c>
      <c r="C62" s="19"/>
      <c r="D62" s="19"/>
      <c r="E62" s="19" t="s">
        <v>0</v>
      </c>
      <c r="F62" s="19" t="s">
        <v>0</v>
      </c>
      <c r="G62" s="26" t="s">
        <v>7</v>
      </c>
      <c r="H62" s="26" t="s">
        <v>10</v>
      </c>
      <c r="I62" s="23" t="s">
        <v>36</v>
      </c>
      <c r="J62" s="43">
        <v>75000</v>
      </c>
      <c r="K62" s="37">
        <f t="shared" si="0"/>
        <v>176250000</v>
      </c>
    </row>
    <row r="63" spans="1:11" s="24" customFormat="1" ht="27">
      <c r="A63" s="65"/>
      <c r="B63" s="25" t="s">
        <v>37</v>
      </c>
      <c r="C63" s="19"/>
      <c r="D63" s="19"/>
      <c r="E63" s="19" t="s">
        <v>0</v>
      </c>
      <c r="F63" s="19" t="s">
        <v>0</v>
      </c>
      <c r="G63" s="26" t="s">
        <v>22</v>
      </c>
      <c r="H63" s="26" t="s">
        <v>10</v>
      </c>
      <c r="I63" s="23" t="s">
        <v>36</v>
      </c>
      <c r="J63" s="43">
        <v>65000</v>
      </c>
      <c r="K63" s="37">
        <f t="shared" si="0"/>
        <v>152750000</v>
      </c>
    </row>
    <row r="64" spans="1:11" s="24" customFormat="1" ht="27">
      <c r="A64" s="72" t="s">
        <v>21</v>
      </c>
      <c r="B64" s="39" t="s">
        <v>49</v>
      </c>
      <c r="C64" s="22"/>
      <c r="D64" s="22"/>
      <c r="E64" s="22"/>
      <c r="F64" s="22"/>
      <c r="G64" s="5" t="s">
        <v>7</v>
      </c>
      <c r="H64" s="5" t="s">
        <v>10</v>
      </c>
      <c r="I64" s="23"/>
      <c r="J64" s="44"/>
      <c r="K64" s="37">
        <f t="shared" si="0"/>
        <v>0</v>
      </c>
    </row>
    <row r="65" spans="1:11" s="24" customFormat="1" ht="108">
      <c r="A65" s="65"/>
      <c r="B65" s="47" t="s">
        <v>50</v>
      </c>
      <c r="C65" s="22"/>
      <c r="D65" s="22"/>
      <c r="E65" s="22"/>
      <c r="F65" s="22"/>
      <c r="G65" s="5" t="s">
        <v>7</v>
      </c>
      <c r="H65" s="5" t="s">
        <v>10</v>
      </c>
      <c r="I65" s="23"/>
      <c r="J65" s="42"/>
      <c r="K65" s="37">
        <f t="shared" si="0"/>
        <v>0</v>
      </c>
    </row>
    <row r="66" spans="1:12" s="24" customFormat="1" ht="54">
      <c r="A66" s="65"/>
      <c r="B66" s="8" t="s">
        <v>85</v>
      </c>
      <c r="C66" s="19" t="s">
        <v>0</v>
      </c>
      <c r="D66" s="19" t="s">
        <v>0</v>
      </c>
      <c r="E66" s="19"/>
      <c r="F66" s="19"/>
      <c r="G66" s="26" t="s">
        <v>7</v>
      </c>
      <c r="H66" s="5" t="s">
        <v>10</v>
      </c>
      <c r="I66" s="23" t="s">
        <v>67</v>
      </c>
      <c r="J66" s="43">
        <v>28000</v>
      </c>
      <c r="K66" s="37">
        <f t="shared" si="0"/>
        <v>65800000</v>
      </c>
      <c r="L66" s="51"/>
    </row>
    <row r="67" spans="1:11" s="24" customFormat="1" ht="27">
      <c r="A67" s="65"/>
      <c r="B67" s="8" t="s">
        <v>87</v>
      </c>
      <c r="C67" s="55"/>
      <c r="D67" s="19"/>
      <c r="E67" s="19" t="s">
        <v>0</v>
      </c>
      <c r="F67" s="19"/>
      <c r="G67" s="26" t="s">
        <v>7</v>
      </c>
      <c r="H67" s="5" t="s">
        <v>10</v>
      </c>
      <c r="I67" s="23" t="s">
        <v>109</v>
      </c>
      <c r="J67" s="43">
        <v>10000</v>
      </c>
      <c r="K67" s="37">
        <f t="shared" si="0"/>
        <v>23500000</v>
      </c>
    </row>
    <row r="68" spans="1:11" s="24" customFormat="1" ht="13.5">
      <c r="A68" s="65"/>
      <c r="B68" s="8" t="s">
        <v>86</v>
      </c>
      <c r="C68" s="19"/>
      <c r="D68" s="55"/>
      <c r="E68" s="19" t="s">
        <v>0</v>
      </c>
      <c r="F68" s="19"/>
      <c r="G68" s="26" t="s">
        <v>60</v>
      </c>
      <c r="H68" s="5" t="s">
        <v>10</v>
      </c>
      <c r="I68" s="23" t="s">
        <v>8</v>
      </c>
      <c r="J68" s="43">
        <v>20000</v>
      </c>
      <c r="K68" s="37">
        <f aca="true" t="shared" si="1" ref="K68:K79">J68*2350</f>
        <v>47000000</v>
      </c>
    </row>
    <row r="69" spans="1:11" s="24" customFormat="1" ht="42.75" customHeight="1">
      <c r="A69" s="65"/>
      <c r="B69" s="8" t="s">
        <v>105</v>
      </c>
      <c r="C69" s="19" t="s">
        <v>0</v>
      </c>
      <c r="D69" s="19" t="s">
        <v>0</v>
      </c>
      <c r="E69" s="19"/>
      <c r="F69" s="19"/>
      <c r="G69" s="26" t="s">
        <v>60</v>
      </c>
      <c r="H69" s="5" t="s">
        <v>10</v>
      </c>
      <c r="I69" s="20" t="s">
        <v>112</v>
      </c>
      <c r="J69" s="43">
        <v>25000</v>
      </c>
      <c r="K69" s="37">
        <f t="shared" si="1"/>
        <v>58750000</v>
      </c>
    </row>
    <row r="70" spans="1:11" s="24" customFormat="1" ht="40.5">
      <c r="A70" s="58" t="s">
        <v>23</v>
      </c>
      <c r="B70" s="48" t="s">
        <v>51</v>
      </c>
      <c r="C70" s="19"/>
      <c r="D70" s="19"/>
      <c r="E70" s="19"/>
      <c r="F70" s="19"/>
      <c r="G70" s="26"/>
      <c r="H70" s="26"/>
      <c r="I70" s="23"/>
      <c r="J70" s="30"/>
      <c r="K70" s="37">
        <f t="shared" si="1"/>
        <v>0</v>
      </c>
    </row>
    <row r="71" spans="1:11" s="24" customFormat="1" ht="13.5">
      <c r="A71" s="59"/>
      <c r="B71" s="25" t="s">
        <v>70</v>
      </c>
      <c r="C71" s="19" t="s">
        <v>0</v>
      </c>
      <c r="D71" s="19" t="s">
        <v>0</v>
      </c>
      <c r="E71" s="19" t="s">
        <v>0</v>
      </c>
      <c r="F71" s="19" t="s">
        <v>0</v>
      </c>
      <c r="G71" s="26" t="s">
        <v>7</v>
      </c>
      <c r="H71" s="26" t="s">
        <v>10</v>
      </c>
      <c r="I71" s="23" t="s">
        <v>69</v>
      </c>
      <c r="J71" s="30">
        <v>12676</v>
      </c>
      <c r="K71" s="37">
        <f t="shared" si="1"/>
        <v>29788600</v>
      </c>
    </row>
    <row r="72" spans="1:11" s="24" customFormat="1" ht="13.5">
      <c r="A72" s="59"/>
      <c r="B72" s="25" t="s">
        <v>56</v>
      </c>
      <c r="C72" s="19"/>
      <c r="D72" s="19"/>
      <c r="E72" s="19" t="s">
        <v>0</v>
      </c>
      <c r="F72" s="19" t="s">
        <v>0</v>
      </c>
      <c r="G72" s="26" t="s">
        <v>22</v>
      </c>
      <c r="H72" s="26" t="s">
        <v>10</v>
      </c>
      <c r="I72" s="23" t="s">
        <v>24</v>
      </c>
      <c r="J72" s="30">
        <v>27828</v>
      </c>
      <c r="K72" s="37">
        <f t="shared" si="1"/>
        <v>65395800</v>
      </c>
    </row>
    <row r="73" spans="1:14" s="24" customFormat="1" ht="27">
      <c r="A73" s="59"/>
      <c r="B73" s="25" t="s">
        <v>57</v>
      </c>
      <c r="C73" s="55"/>
      <c r="D73" s="19" t="s">
        <v>0</v>
      </c>
      <c r="E73" s="19"/>
      <c r="F73" s="19"/>
      <c r="G73" s="26" t="s">
        <v>7</v>
      </c>
      <c r="H73" s="26" t="s">
        <v>10</v>
      </c>
      <c r="I73" s="23" t="s">
        <v>59</v>
      </c>
      <c r="J73" s="30">
        <v>3000</v>
      </c>
      <c r="K73" s="37">
        <f t="shared" si="1"/>
        <v>7050000</v>
      </c>
      <c r="N73" s="53"/>
    </row>
    <row r="74" spans="1:14" s="24" customFormat="1" ht="40.5">
      <c r="A74" s="59"/>
      <c r="B74" s="25" t="s">
        <v>106</v>
      </c>
      <c r="C74" s="55"/>
      <c r="D74" s="19" t="s">
        <v>0</v>
      </c>
      <c r="E74" s="19"/>
      <c r="F74" s="19"/>
      <c r="G74" s="26" t="s">
        <v>22</v>
      </c>
      <c r="H74" s="26" t="s">
        <v>10</v>
      </c>
      <c r="I74" s="23" t="s">
        <v>59</v>
      </c>
      <c r="J74" s="30">
        <v>3000</v>
      </c>
      <c r="K74" s="37">
        <f t="shared" si="1"/>
        <v>7050000</v>
      </c>
      <c r="N74" s="53"/>
    </row>
    <row r="75" spans="1:11" s="24" customFormat="1" ht="27">
      <c r="A75" s="59"/>
      <c r="B75" s="25" t="s">
        <v>41</v>
      </c>
      <c r="C75" s="19" t="s">
        <v>0</v>
      </c>
      <c r="D75" s="19" t="s">
        <v>0</v>
      </c>
      <c r="E75" s="19" t="s">
        <v>0</v>
      </c>
      <c r="F75" s="19" t="s">
        <v>0</v>
      </c>
      <c r="G75" s="26" t="s">
        <v>7</v>
      </c>
      <c r="H75" s="26" t="s">
        <v>10</v>
      </c>
      <c r="I75" s="23" t="s">
        <v>25</v>
      </c>
      <c r="J75" s="30">
        <v>12000</v>
      </c>
      <c r="K75" s="37">
        <f t="shared" si="1"/>
        <v>28200000</v>
      </c>
    </row>
    <row r="76" spans="1:11" s="24" customFormat="1" ht="27">
      <c r="A76" s="59"/>
      <c r="B76" s="25" t="s">
        <v>107</v>
      </c>
      <c r="C76" s="19" t="s">
        <v>0</v>
      </c>
      <c r="D76" s="19" t="s">
        <v>0</v>
      </c>
      <c r="E76" s="19" t="s">
        <v>0</v>
      </c>
      <c r="F76" s="19" t="s">
        <v>0</v>
      </c>
      <c r="G76" s="26" t="s">
        <v>22</v>
      </c>
      <c r="H76" s="26" t="s">
        <v>10</v>
      </c>
      <c r="I76" s="23" t="s">
        <v>25</v>
      </c>
      <c r="J76" s="30">
        <v>4000</v>
      </c>
      <c r="K76" s="37">
        <f t="shared" si="1"/>
        <v>9400000</v>
      </c>
    </row>
    <row r="77" spans="1:11" s="24" customFormat="1" ht="27">
      <c r="A77" s="59"/>
      <c r="B77" s="25" t="s">
        <v>108</v>
      </c>
      <c r="C77" s="19" t="s">
        <v>0</v>
      </c>
      <c r="D77" s="19" t="s">
        <v>0</v>
      </c>
      <c r="E77" s="19" t="s">
        <v>0</v>
      </c>
      <c r="F77" s="19" t="s">
        <v>0</v>
      </c>
      <c r="G77" s="26" t="s">
        <v>7</v>
      </c>
      <c r="H77" s="26" t="s">
        <v>10</v>
      </c>
      <c r="I77" s="23" t="s">
        <v>26</v>
      </c>
      <c r="J77" s="30">
        <v>12000</v>
      </c>
      <c r="K77" s="37">
        <f t="shared" si="1"/>
        <v>28200000</v>
      </c>
    </row>
    <row r="78" spans="1:11" s="24" customFormat="1" ht="27">
      <c r="A78" s="60"/>
      <c r="B78" s="25" t="s">
        <v>113</v>
      </c>
      <c r="C78" s="19" t="s">
        <v>0</v>
      </c>
      <c r="D78" s="19" t="s">
        <v>0</v>
      </c>
      <c r="E78" s="19" t="s">
        <v>0</v>
      </c>
      <c r="F78" s="19" t="s">
        <v>0</v>
      </c>
      <c r="G78" s="26" t="s">
        <v>10</v>
      </c>
      <c r="H78" s="26" t="s">
        <v>10</v>
      </c>
      <c r="I78" s="23" t="s">
        <v>116</v>
      </c>
      <c r="J78" s="30">
        <v>43399</v>
      </c>
      <c r="K78" s="37">
        <f t="shared" si="1"/>
        <v>101987650</v>
      </c>
    </row>
    <row r="79" spans="1:11" s="24" customFormat="1" ht="13.5">
      <c r="A79" s="61"/>
      <c r="B79" s="25" t="s">
        <v>115</v>
      </c>
      <c r="C79" s="19" t="s">
        <v>0</v>
      </c>
      <c r="D79" s="19" t="s">
        <v>0</v>
      </c>
      <c r="E79" s="19" t="s">
        <v>0</v>
      </c>
      <c r="F79" s="19" t="s">
        <v>0</v>
      </c>
      <c r="G79" s="26" t="s">
        <v>10</v>
      </c>
      <c r="H79" s="26" t="s">
        <v>10</v>
      </c>
      <c r="I79" s="23" t="s">
        <v>114</v>
      </c>
      <c r="J79" s="30">
        <v>15000</v>
      </c>
      <c r="K79" s="37">
        <f t="shared" si="1"/>
        <v>35250000</v>
      </c>
    </row>
    <row r="80" spans="1:11" s="24" customFormat="1" ht="13.5">
      <c r="A80" s="35" t="s">
        <v>13</v>
      </c>
      <c r="B80" s="35"/>
      <c r="C80" s="36"/>
      <c r="D80" s="36"/>
      <c r="E80" s="36"/>
      <c r="F80" s="36"/>
      <c r="G80" s="45"/>
      <c r="H80" s="45"/>
      <c r="I80" s="46"/>
      <c r="J80" s="49">
        <f>SUM(J11:J79)</f>
        <v>1510027</v>
      </c>
      <c r="K80" s="49">
        <f>SUM(K11:K79)</f>
        <v>3548563450</v>
      </c>
    </row>
    <row r="81" ht="15">
      <c r="I81" s="18"/>
    </row>
    <row r="82" ht="15">
      <c r="J82" s="18"/>
    </row>
    <row r="83" ht="15">
      <c r="J83" s="18"/>
    </row>
    <row r="84" ht="15">
      <c r="J84" s="56"/>
    </row>
    <row r="85" spans="10:11" ht="15">
      <c r="J85" s="1"/>
      <c r="K85" s="57"/>
    </row>
  </sheetData>
  <sheetProtection/>
  <mergeCells count="17">
    <mergeCell ref="A1:K1"/>
    <mergeCell ref="A2:K2"/>
    <mergeCell ref="A3:K3"/>
    <mergeCell ref="A4:K4"/>
    <mergeCell ref="A5:K5"/>
    <mergeCell ref="A64:A69"/>
    <mergeCell ref="H7:H8"/>
    <mergeCell ref="A70:A79"/>
    <mergeCell ref="I7:I8"/>
    <mergeCell ref="J7:J8"/>
    <mergeCell ref="K7:K8"/>
    <mergeCell ref="A9:A50"/>
    <mergeCell ref="A51:A63"/>
    <mergeCell ref="A7:A8"/>
    <mergeCell ref="B7:B8"/>
    <mergeCell ref="C7:F7"/>
    <mergeCell ref="G7:G8"/>
  </mergeCells>
  <printOptions/>
  <pageMargins left="0.54" right="0.28" top="0.44" bottom="0.64" header="0.28" footer="0.3"/>
  <pageSetup horizontalDpi="600" verticalDpi="600" orientation="landscape" scale="85"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richard.musinguzi</dc:creator>
  <cp:keywords/>
  <dc:description/>
  <cp:lastModifiedBy>olivia.nyakarungi</cp:lastModifiedBy>
  <cp:lastPrinted>2012-02-24T08:51:00Z</cp:lastPrinted>
  <dcterms:created xsi:type="dcterms:W3CDTF">2011-03-21T07:05:54Z</dcterms:created>
  <dcterms:modified xsi:type="dcterms:W3CDTF">2012-08-07T07:13:03Z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
  </property>
  <property fmtid="{D5CDD505-2E9C-101B-9397-08002B2CF9AE}" pid="4" name="UNDPFocusAreasTaxHTFiel">
    <vt:lpwstr/>
  </property>
  <property fmtid="{D5CDD505-2E9C-101B-9397-08002B2CF9AE}" pid="5" name="o4086b1782a74105bb5269035bccc8">
    <vt:lpwstr/>
  </property>
  <property fmtid="{D5CDD505-2E9C-101B-9397-08002B2CF9AE}" pid="6" name="gc6531b704974d528487414686b72f">
    <vt:lpwstr>UGA|59b5413b-885f-4ce2-80bf-69c9b570288d</vt:lpwstr>
  </property>
  <property fmtid="{D5CDD505-2E9C-101B-9397-08002B2CF9AE}" pid="7" name="Operating Uni">
    <vt:lpwstr>1683;#UGA|59b5413b-885f-4ce2-80bf-69c9b570288d</vt:lpwstr>
  </property>
  <property fmtid="{D5CDD505-2E9C-101B-9397-08002B2CF9AE}" pid="8" name="Un">
    <vt:lpwstr/>
  </property>
  <property fmtid="{D5CDD505-2E9C-101B-9397-08002B2CF9AE}" pid="9" name="UnitTaxHTFiel">
    <vt:lpwstr/>
  </property>
  <property fmtid="{D5CDD505-2E9C-101B-9397-08002B2CF9AE}" pid="10" name="idff2b682fce4d0680503cd9036a32">
    <vt:lpwstr>Budget|1c1fa43a-cb36-4844-8715-9a4cc93e1ac9</vt:lpwstr>
  </property>
  <property fmtid="{D5CDD505-2E9C-101B-9397-08002B2CF9AE}" pid="11" name="UNDPDocumentCategoryTaxHTFiel">
    <vt:lpwstr/>
  </property>
  <property fmtid="{D5CDD505-2E9C-101B-9397-08002B2CF9AE}" pid="12" name="UNDPFocusAre">
    <vt:lpwstr/>
  </property>
  <property fmtid="{D5CDD505-2E9C-101B-9397-08002B2CF9AE}" pid="13" name="PDC Document Catego">
    <vt:lpwstr>Project</vt:lpwstr>
  </property>
  <property fmtid="{D5CDD505-2E9C-101B-9397-08002B2CF9AE}" pid="14" name="TaxCatchA">
    <vt:lpwstr>1109;#Budget|1c1fa43a-cb36-4844-8715-9a4cc93e1ac9;#1683;#UGA|59b5413b-885f-4ce2-80bf-69c9b570288d</vt:lpwstr>
  </property>
  <property fmtid="{D5CDD505-2E9C-101B-9397-08002B2CF9AE}" pid="15" name="Project Numb">
    <vt:lpwstr>00062241</vt:lpwstr>
  </property>
  <property fmtid="{D5CDD505-2E9C-101B-9397-08002B2CF9AE}" pid="16" name="Atlas Document Ty">
    <vt:lpwstr>1109;#Budget|1c1fa43a-cb36-4844-8715-9a4cc93e1ac9</vt:lpwstr>
  </property>
  <property fmtid="{D5CDD505-2E9C-101B-9397-08002B2CF9AE}" pid="17" name="UNDPPOPPFunctionalAr">
    <vt:lpwstr/>
  </property>
  <property fmtid="{D5CDD505-2E9C-101B-9397-08002B2CF9AE}" pid="18" name="UndpClassificationLev">
    <vt:lpwstr/>
  </property>
  <property fmtid="{D5CDD505-2E9C-101B-9397-08002B2CF9AE}" pid="19" name="UndpOUCo">
    <vt:lpwstr/>
  </property>
  <property fmtid="{D5CDD505-2E9C-101B-9397-08002B2CF9AE}" pid="20" name="Atlas_x0020_Document_x0020_Stat">
    <vt:lpwstr/>
  </property>
  <property fmtid="{D5CDD505-2E9C-101B-9397-08002B2CF9AE}" pid="21" name="UN Languag">
    <vt:lpwstr/>
  </property>
  <property fmtid="{D5CDD505-2E9C-101B-9397-08002B2CF9AE}" pid="22" name="UNDPDocumentCatego">
    <vt:lpwstr/>
  </property>
  <property fmtid="{D5CDD505-2E9C-101B-9397-08002B2CF9AE}" pid="23" name="UndpProject">
    <vt:lpwstr>00062241</vt:lpwstr>
  </property>
  <property fmtid="{D5CDD505-2E9C-101B-9397-08002B2CF9AE}" pid="24" name="_dlc_Doc">
    <vt:lpwstr>ATLASPDC-3-11529</vt:lpwstr>
  </property>
  <property fmtid="{D5CDD505-2E9C-101B-9397-08002B2CF9AE}" pid="25" name="_dlc_DocIdItemGu">
    <vt:lpwstr>43eba8ee-1a35-47f6-b5f9-d338799395ec</vt:lpwstr>
  </property>
  <property fmtid="{D5CDD505-2E9C-101B-9397-08002B2CF9AE}" pid="26" name="_dlc_DocIdU">
    <vt:lpwstr>https://info.undp.org/docs/pdc/_layouts/DocIdRedir.aspx?ID=ATLASPDC-3-11529, ATLASPDC-3-11529</vt:lpwstr>
  </property>
  <property fmtid="{D5CDD505-2E9C-101B-9397-08002B2CF9AE}" pid="27" name="UNDPCount">
    <vt:lpwstr/>
  </property>
  <property fmtid="{D5CDD505-2E9C-101B-9397-08002B2CF9AE}" pid="28" name="_Publish">
    <vt:lpwstr/>
  </property>
  <property fmtid="{D5CDD505-2E9C-101B-9397-08002B2CF9AE}" pid="29" name="UndpDocStat">
    <vt:lpwstr/>
  </property>
  <property fmtid="{D5CDD505-2E9C-101B-9397-08002B2CF9AE}" pid="30" name="DocumentSetDescripti">
    <vt:lpwstr/>
  </property>
  <property fmtid="{D5CDD505-2E9C-101B-9397-08002B2CF9AE}" pid="31" name="UndpUnit">
    <vt:lpwstr/>
  </property>
  <property fmtid="{D5CDD505-2E9C-101B-9397-08002B2CF9AE}" pid="32" name="c4e2ab2cc9354bbf9064eeb465a566">
    <vt:lpwstr/>
  </property>
  <property fmtid="{D5CDD505-2E9C-101B-9397-08002B2CF9AE}" pid="33" name="UndpDocType">
    <vt:lpwstr/>
  </property>
  <property fmtid="{D5CDD505-2E9C-101B-9397-08002B2CF9AE}" pid="34" name="eRegFilingCode">
    <vt:lpwstr/>
  </property>
  <property fmtid="{D5CDD505-2E9C-101B-9397-08002B2CF9AE}" pid="35" name="U">
    <vt:lpwstr/>
  </property>
  <property fmtid="{D5CDD505-2E9C-101B-9397-08002B2CF9AE}" pid="36" name="b6db62fdefd74bd188b0c1cc54de5b">
    <vt:lpwstr/>
  </property>
  <property fmtid="{D5CDD505-2E9C-101B-9397-08002B2CF9AE}" pid="37" name="UndpDoc">
    <vt:lpwstr/>
  </property>
  <property fmtid="{D5CDD505-2E9C-101B-9397-08002B2CF9AE}" pid="38" name="Project Manag">
    <vt:lpwstr/>
  </property>
  <property fmtid="{D5CDD505-2E9C-101B-9397-08002B2CF9AE}" pid="39" name="UndpIsTempla">
    <vt:lpwstr/>
  </property>
  <property fmtid="{D5CDD505-2E9C-101B-9397-08002B2CF9AE}" pid="40" name="Outcom">
    <vt:lpwstr/>
  </property>
  <property fmtid="{D5CDD505-2E9C-101B-9397-08002B2CF9AE}" pid="41" name="UNDPSumma">
    <vt:lpwstr/>
  </property>
  <property fmtid="{D5CDD505-2E9C-101B-9397-08002B2CF9AE}" pid="42" name="UndpDocForm">
    <vt:lpwstr/>
  </property>
  <property fmtid="{D5CDD505-2E9C-101B-9397-08002B2CF9AE}" pid="43" name="UndpDocTypeMMTaxHTFiel">
    <vt:lpwstr/>
  </property>
  <property fmtid="{D5CDD505-2E9C-101B-9397-08002B2CF9AE}" pid="44" name="UNDPCountryTaxHTFiel">
    <vt:lpwstr/>
  </property>
  <property fmtid="{D5CDD505-2E9C-101B-9397-08002B2CF9AE}" pid="45" name="display_urn:schemas-microsoft-com:office:office#Edit">
    <vt:lpwstr>svcSP_AdminPI_UNDP</vt:lpwstr>
  </property>
  <property fmtid="{D5CDD505-2E9C-101B-9397-08002B2CF9AE}" pid="46" name="display_urn:schemas-microsoft-com:office:office#Auth">
    <vt:lpwstr>Sai Charan</vt:lpwstr>
  </property>
</Properties>
</file>